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SETEMBRO\"/>
    </mc:Choice>
  </mc:AlternateContent>
  <xr:revisionPtr revIDLastSave="0" documentId="13_ncr:1_{2B95362D-9E6E-46C7-98DC-8F38D075E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4" l="1"/>
  <c r="L8" i="4"/>
  <c r="M8" i="4" s="1"/>
  <c r="P8" i="4" s="1"/>
  <c r="O6" i="4"/>
  <c r="L7" i="4"/>
  <c r="M7" i="4" s="1"/>
  <c r="L9" i="4"/>
  <c r="M9" i="4" s="1"/>
  <c r="L6" i="4"/>
  <c r="M6" i="4" s="1"/>
  <c r="P9" i="4" l="1"/>
  <c r="P7" i="4"/>
  <c r="P6" i="4"/>
</calcChain>
</file>

<file path=xl/sharedStrings.xml><?xml version="1.0" encoding="utf-8"?>
<sst xmlns="http://schemas.openxmlformats.org/spreadsheetml/2006/main" count="44" uniqueCount="34">
  <si>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</si>
  <si>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</si>
  <si>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</si>
  <si>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</si>
  <si>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</si>
  <si>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</si>
  <si>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</si>
  <si>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</si>
  <si>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</si>
  <si>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</si>
  <si>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</si>
  <si>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</si>
  <si>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</si>
  <si>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</si>
  <si>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</si>
  <si>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</si>
  <si>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</si>
  <si>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</si>
  <si>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VEÍCULO DO CRMV-CE</t>
  </si>
  <si>
    <t>FORTALEZA/CE</t>
  </si>
  <si>
    <t>ASSESSOR TÉCNICO DE FISCALIZAÇÃO DO CRMV-CE</t>
  </si>
  <si>
    <t>FELIPE DOURADO DE ARAGÃO PINHEIRO</t>
  </si>
  <si>
    <t>CARLOS JOSÉ DE FREITAS PEREIRA</t>
  </si>
  <si>
    <t>CHEFE DO SETOR DE FISCALIZAÇÃO DO CRMV-CE</t>
  </si>
  <si>
    <t>DADOS DE DIÁRIAS - PORTARIA 68/2024</t>
  </si>
  <si>
    <t>ART. 6º  PORTARIA 68/2024</t>
  </si>
  <si>
    <t>CAMPOS SALES, POTENGI, ARARIPE, SALITRE, ANTONINA DO NORTE, TARRAFAS, ASSARÉ, SABOEIRO, AIUABA/CE; SENADOR POMPEU/CE</t>
  </si>
  <si>
    <t>REALIZAR FISCALIZAÇÃO ADMINISTRATIVA NOS MUNICÍPIOS DA BASE 20; SENADOR POMPEU/CE, E, ATENDER OUTRAS DEMANDAS, CONFORME PROC. ELET. N.° 0330012.00000042/2024-94.</t>
  </si>
  <si>
    <t>REALIZAR FISCALIZAÇÃO TÉCNICAS NOS MUNICÍPIOS DA BASE 20; SENADOR POMPEU/CE, E, ATENDER OUTRAS DEMANDAS, CONFORME PROC. ELET. N.° 0330012.00000042/2024-94.</t>
  </si>
  <si>
    <t>FRANCISCO RÉGIS MUNIZ DE SOUZA</t>
  </si>
  <si>
    <t>AGENTE FISCAL DO CRMV-CE</t>
  </si>
  <si>
    <t>MERUOCA, ALCÂNTARAS, CARIRÉ, COREAÚ, MORAÚJO E FRECHEIRINHA/CE</t>
  </si>
  <si>
    <t>REALIZAR FISCALIZAÇÃO DE CARÁTER ADMINISTRATIVA PARA VERIFICAR ATIVIDADE ECONÔMICA DESENVOLVIDA POR EMPRESAS QUE ATUAM NO RAMO DA MEDICINA VETERINÁRIA E ZOOTECNIA, NOS MUNICÍPIOS DA BASE 06 E, ATENDER OUTRAS DEMANDAS, CONFORME PROC. ELET. N.° 0330012.00000043/2024-85.</t>
  </si>
  <si>
    <t>REALIZAR FISCALIZAÇÃO DE CARÁTER TÉCNICA PARA VERIFICAR ATIVIDADE ECONÔMICA DESENVOLVIDA POR EMPRESAS QUE ATUAM NO RAMO DA MEDICINA VETERINÁRIA E ZOOTECNIA, NOS MUNICÍPIOS DA BASE 06 E, ATENDER OUTRAS DEMANDAS, CONFORME PROC. ELET. N.° 0330012.00000043/2024-85.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</si>
</sst>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shrinkToFit="1" readingOrder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1"/>
  <sheetViews>
    <sheetView showGridLines="0" tabSelected="1" view="pageLayout" topLeftCell="A7" zoomScale="90" zoomScaleNormal="100" zoomScalePageLayoutView="90" workbookViewId="0">
      <selection activeCell="Q9" sqref="Q9:AR9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8" customWidth="1"/>
    <col min="10" max="10" width="17.5703125" style="2" customWidth="1"/>
    <col min="11" max="11" width="16.28515625" style="2" customWidth="1"/>
    <col min="12" max="13" width="10" style="2" customWidth="1"/>
    <col min="14" max="14" width="13.28515625" style="2" customWidth="1"/>
    <col min="15" max="15" width="16.5703125" style="2" customWidth="1"/>
    <col min="16" max="16" width="10" style="2" customWidth="1"/>
    <col min="17" max="17" width="23.42578125" style="3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4"/>
      <c r="B3" s="24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30" customHeight="1">
      <c r="A4" s="25" t="s">
        <v>0</v>
      </c>
      <c r="B4" s="25" t="s">
        <v>1</v>
      </c>
      <c r="C4" s="25" t="s">
        <v>2</v>
      </c>
      <c r="D4" s="25"/>
      <c r="E4" s="25"/>
      <c r="F4" s="25"/>
      <c r="G4" s="25"/>
      <c r="H4" s="25" t="s">
        <v>24</v>
      </c>
      <c r="I4" s="25"/>
      <c r="J4" s="25"/>
      <c r="K4" s="25"/>
      <c r="L4" s="25"/>
      <c r="M4" s="25"/>
      <c r="N4" s="26" t="s">
        <v>3</v>
      </c>
      <c r="O4" s="26"/>
      <c r="P4" s="26" t="s">
        <v>4</v>
      </c>
      <c r="Q4" s="25" t="s">
        <v>5</v>
      </c>
    </row>
    <row r="5" spans="1:44" s="9" customFormat="1" ht="49.5" customHeight="1">
      <c r="A5" s="25"/>
      <c r="B5" s="25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2" t="s">
        <v>12</v>
      </c>
      <c r="J5" s="21" t="s">
        <v>13</v>
      </c>
      <c r="K5" s="21" t="s">
        <v>17</v>
      </c>
      <c r="L5" s="21" t="s">
        <v>16</v>
      </c>
      <c r="M5" s="21" t="s">
        <v>14</v>
      </c>
      <c r="N5" s="21" t="s">
        <v>25</v>
      </c>
      <c r="O5" s="21" t="s">
        <v>15</v>
      </c>
      <c r="P5" s="26"/>
      <c r="Q5" s="25"/>
    </row>
    <row r="6" spans="1:44" s="10" customFormat="1" ht="170.1" customHeight="1">
      <c r="A6" s="12" t="s">
        <v>22</v>
      </c>
      <c r="B6" s="12" t="s">
        <v>23</v>
      </c>
      <c r="C6" s="13" t="s">
        <v>19</v>
      </c>
      <c r="D6" s="15" t="s">
        <v>26</v>
      </c>
      <c r="E6" s="14" t="s">
        <v>18</v>
      </c>
      <c r="F6" s="15">
        <v>45537</v>
      </c>
      <c r="G6" s="15">
        <v>45541</v>
      </c>
      <c r="H6" s="11">
        <v>250</v>
      </c>
      <c r="I6" s="19">
        <v>4.5</v>
      </c>
      <c r="J6" s="11">
        <v>0</v>
      </c>
      <c r="K6" s="11">
        <v>0</v>
      </c>
      <c r="L6" s="11">
        <f t="shared" ref="L6:L9" si="0">H6*I6+J6</f>
        <v>1125</v>
      </c>
      <c r="M6" s="11">
        <f>L6+K6</f>
        <v>1125</v>
      </c>
      <c r="N6" s="16">
        <v>0</v>
      </c>
      <c r="O6" s="17">
        <f>346.96+200+261.06</f>
        <v>808.02</v>
      </c>
      <c r="P6" s="11">
        <f t="shared" ref="P6:P7" si="1">M6+N6+O6</f>
        <v>1933.02</v>
      </c>
      <c r="Q6" s="23" t="s">
        <v>27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s="10" customFormat="1" ht="170.1" customHeight="1">
      <c r="A7" s="12" t="s">
        <v>21</v>
      </c>
      <c r="B7" s="12" t="s">
        <v>20</v>
      </c>
      <c r="C7" s="13" t="s">
        <v>19</v>
      </c>
      <c r="D7" s="13" t="s">
        <v>26</v>
      </c>
      <c r="E7" s="14" t="s">
        <v>18</v>
      </c>
      <c r="F7" s="15">
        <v>45537</v>
      </c>
      <c r="G7" s="15">
        <v>45541</v>
      </c>
      <c r="H7" s="11">
        <v>250</v>
      </c>
      <c r="I7" s="19">
        <v>4.5</v>
      </c>
      <c r="J7" s="11">
        <v>0</v>
      </c>
      <c r="K7" s="11">
        <v>0</v>
      </c>
      <c r="L7" s="11">
        <f t="shared" si="0"/>
        <v>1125</v>
      </c>
      <c r="M7" s="11">
        <f>L7+K7</f>
        <v>1125</v>
      </c>
      <c r="N7" s="16">
        <v>0</v>
      </c>
      <c r="O7" s="17">
        <v>0</v>
      </c>
      <c r="P7" s="11">
        <f t="shared" si="1"/>
        <v>1125</v>
      </c>
      <c r="Q7" s="23" t="s">
        <v>28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s="10" customFormat="1" ht="170.1" customHeight="1">
      <c r="A8" s="12" t="s">
        <v>29</v>
      </c>
      <c r="B8" s="12" t="s">
        <v>30</v>
      </c>
      <c r="C8" s="13" t="s">
        <v>19</v>
      </c>
      <c r="D8" s="15" t="s">
        <v>31</v>
      </c>
      <c r="E8" s="14" t="s">
        <v>18</v>
      </c>
      <c r="F8" s="15">
        <v>45551</v>
      </c>
      <c r="G8" s="15">
        <v>45555</v>
      </c>
      <c r="H8" s="11">
        <v>250</v>
      </c>
      <c r="I8" s="19">
        <v>4.5</v>
      </c>
      <c r="J8" s="11">
        <v>0</v>
      </c>
      <c r="K8" s="11">
        <v>0</v>
      </c>
      <c r="L8" s="11">
        <f t="shared" ref="L8" si="2">H8*I8+J8</f>
        <v>1125</v>
      </c>
      <c r="M8" s="11">
        <f>L8+K8</f>
        <v>1125</v>
      </c>
      <c r="N8" s="16">
        <v>0</v>
      </c>
      <c r="O8" s="17">
        <f>236.02+100+150+100+150</f>
        <v>736.02</v>
      </c>
      <c r="P8" s="11">
        <f t="shared" ref="P8" si="3">M8+N8+O8</f>
        <v>1861.02</v>
      </c>
      <c r="Q8" s="23" t="s">
        <v>32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s="10" customFormat="1" ht="170.1" customHeight="1">
      <c r="A9" s="12" t="s">
        <v>21</v>
      </c>
      <c r="B9" s="12" t="s">
        <v>20</v>
      </c>
      <c r="C9" s="13" t="s">
        <v>19</v>
      </c>
      <c r="D9" s="13" t="s">
        <v>31</v>
      </c>
      <c r="E9" s="14" t="s">
        <v>18</v>
      </c>
      <c r="F9" s="15">
        <v>45551</v>
      </c>
      <c r="G9" s="15">
        <v>45555</v>
      </c>
      <c r="H9" s="11">
        <v>250</v>
      </c>
      <c r="I9" s="19">
        <v>4.5</v>
      </c>
      <c r="J9" s="11">
        <v>0</v>
      </c>
      <c r="K9" s="11">
        <v>0</v>
      </c>
      <c r="L9" s="11">
        <f t="shared" si="0"/>
        <v>1125</v>
      </c>
      <c r="M9" s="11">
        <f>L9+K9</f>
        <v>1125</v>
      </c>
      <c r="N9" s="16">
        <v>0</v>
      </c>
      <c r="O9" s="17">
        <v>0</v>
      </c>
      <c r="P9" s="11">
        <f t="shared" ref="P9" si="4">M9+N9+O9</f>
        <v>1125</v>
      </c>
      <c r="Q9" s="23" t="s">
        <v>33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41.6" customHeight="1"/>
    <row r="11" spans="1:44" ht="141.6" customHeight="1"/>
  </sheetData>
  <mergeCells count="12">
    <mergeCell ref="Q6:AR6"/>
    <mergeCell ref="Q7:AR7"/>
    <mergeCell ref="Q8:AR8"/>
    <mergeCell ref="Q9:AR9"/>
    <mergeCell ref="A3:B3"/>
    <mergeCell ref="A4:A5"/>
    <mergeCell ref="B4:B5"/>
    <mergeCell ref="C4:G4"/>
    <mergeCell ref="H4:M4"/>
    <mergeCell ref="N4:O4"/>
    <mergeCell ref="P4:P5"/>
    <mergeCell ref="Q4:Q5"/>
  </mergeCells>
  <pageMargins left="0.25" right="0.25" top="0.75" bottom="0.75" header="0.3" footer="0.3"/>
  <pageSetup paperSize="9" scale="58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30/09/2024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2024-10-16T11:36:57Z</cp:lastPrinted>
  <dcterms:created xsi:type="dcterms:W3CDTF">2018-02-28T13:04:00Z</dcterms:created>
  <dcterms:modified xsi:type="dcterms:W3CDTF">2024-10-16T14:04:14Z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