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JULHO\"/>
    </mc:Choice>
  </mc:AlternateContent>
  <xr:revisionPtr revIDLastSave="0" documentId="13_ncr:1_{22F1F542-285E-4602-9E0D-8EE02902C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H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P6" i="1"/>
  <c r="V7" i="1" l="1"/>
  <c r="W7" i="1" s="1"/>
  <c r="X7" i="1" s="1"/>
  <c r="V6" i="1" l="1"/>
  <c r="W6" i="1" s="1"/>
  <c r="X6" i="1" s="1"/>
</calcChain>
</file>

<file path=xl/sharedStrings.xml><?xml version="1.0" encoding="utf-8"?>
<sst xmlns="http://schemas.openxmlformats.org/spreadsheetml/2006/main" count="51" uniqueCount="46">
  <si>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</si>
  <si>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</si>
  <si>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</si>
  <si>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</si>
  <si>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</si>
  <si>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</si>
  <si>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</si>
  <si>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</si>
  <si>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</si>
  <si>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</si>
  <si>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</si>
  <si>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</si>
  <si>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</si>
  <si>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</si>
  <si>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</si>
  <si>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</si>
  <si>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</si>
  <si>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</si>
  <si>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</si>
  <si>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</si>
  <si>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CARGO/ FUNÇÃO</t>
  </si>
  <si>
    <t>DESCONTO PARÁGRAFO 1º - ART. 10º</t>
  </si>
  <si>
    <t>ACRÉSCIMO DE DIÁRIAS - ART. 11º</t>
  </si>
  <si>
    <t>DADOS DE DIÁRIAS - PORTARIA 05/2024</t>
  </si>
  <si>
    <t>DANIEL DE ARAUJO VIANA</t>
  </si>
  <si>
    <t>PRESIDENTE DO CRMV-CE</t>
  </si>
  <si>
    <t>FELIPE DOURADO DE ARAGÃO PINHEIRO</t>
  </si>
  <si>
    <t>ASSESSOR TÉCNICO DE FISCALIZAÇÃO DO CRMV-CE</t>
  </si>
  <si>
    <t>FOR - FORTALEZA/CE GIG - RIO DE JANEIRO/RJ</t>
  </si>
  <si>
    <t>17:20:00 21:50:00</t>
  </si>
  <si>
    <t>G3 2033       G3 2016</t>
  </si>
  <si>
    <t>BSB - BRASILIA/DF          FOR - FORTALEZA/CE</t>
  </si>
  <si>
    <t>GIG - RIO DE JANEIRO/RJ CWB - CURITIBA/PR</t>
  </si>
  <si>
    <t>CWB - CURITIBA/PR       BSB - BRASILIA/DF</t>
  </si>
  <si>
    <t>17:55:00 20:50:00</t>
  </si>
  <si>
    <t>G3 1757       G3 1710</t>
  </si>
  <si>
    <t>PARTICIPAR DO CONGRESSO INTERNACIONAL DE MEDICINA VETERINÁRIA LEGAL (CONVEL), EM CURITIBA/PR, CONFORME PROC. ELET. N.º 0330021.00000160/2024-37.</t>
  </si>
  <si>
    <t>FOR - FORTALEZA/CE CGH - SAO PAULO/SP</t>
  </si>
  <si>
    <t>CGH - SAO PAULO/SP             CWB - CURITIBA/PR</t>
  </si>
  <si>
    <t xml:space="preserve"> 02:25:00 07:05:00</t>
  </si>
  <si>
    <t>G3 1443     G3 1100</t>
  </si>
  <si>
    <t>CWB - CURITIBA/PR     CGH - SAO PAULO/SP</t>
  </si>
  <si>
    <t>CGH - SAO PAULO/SP      FOR - FORTALEZA/CE</t>
  </si>
  <si>
    <t xml:space="preserve"> 17:30:00  21:20:00</t>
  </si>
  <si>
    <t>LA 3071      LA 3186</t>
  </si>
  <si>
    <t>MINISTRAR PALESTRA E PARTICIPAR DO CONVEL, EM CURITIBA/PR, CONFORME PROC. ELET. N.º 0330021.00000207/2024-02. OBS¹: AS PASSAGENS FORAM ADQUIRIDAS PELA ORGANIZAÇÃO DO EVENTO, CONFORME OFÍCIO N.º 510/2024 - GAB/CE/DE/CE/PLENARIO/CE/CRMV-CE/SISTEMA. OBS²: CHEGADA EM FORTALEZA/CE COM PREVISÃO PARA  ÀS 00:50 DO DIA 29/07/2024.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</si>
</sst>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&quot;R$&quot;\ #,##0.00"/>
    <numFmt numFmtId="165" formatCode="[$-F400]h:mm:ss\ AM/PM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.5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NumberFormat="1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1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 xr:uid="{2AE37CE8-02B6-4AA6-93D8-0EF7AB2D3A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7"/>
  <sheetViews>
    <sheetView showGridLines="0" tabSelected="1" view="pageLayout" topLeftCell="A5" zoomScale="70" zoomScaleNormal="60" zoomScalePageLayoutView="70" workbookViewId="0">
      <selection activeCell="A7" sqref="A7"/>
    </sheetView>
  </sheetViews>
  <sheetFormatPr defaultColWidth="0" defaultRowHeight="15"/>
  <cols>
    <col min="1" max="1" width="17.5703125" style="2" customWidth="1"/>
    <col min="2" max="2" width="18.85546875" style="2" customWidth="1"/>
    <col min="3" max="3" width="18.7109375" style="3" customWidth="1"/>
    <col min="4" max="4" width="17.5703125" style="3" customWidth="1"/>
    <col min="5" max="5" width="15.28515625" style="3" customWidth="1"/>
    <col min="6" max="6" width="11.85546875" style="15" customWidth="1"/>
    <col min="7" max="7" width="13.140625" style="3" customWidth="1"/>
    <col min="8" max="8" width="16.85546875" style="3" customWidth="1"/>
    <col min="9" max="9" width="17.28515625" style="3" customWidth="1"/>
    <col min="10" max="10" width="16.5703125" style="7" customWidth="1"/>
    <col min="11" max="11" width="11.85546875" style="15" customWidth="1"/>
    <col min="12" max="12" width="13.140625" style="3" customWidth="1"/>
    <col min="13" max="14" width="17.5703125" style="4" customWidth="1"/>
    <col min="15" max="16" width="17.5703125" style="5" customWidth="1"/>
    <col min="17" max="17" width="17.5703125" style="4" customWidth="1"/>
    <col min="18" max="18" width="17.5703125" style="6" customWidth="1"/>
    <col min="19" max="20" width="17.5703125" style="4" customWidth="1"/>
    <col min="21" max="24" width="17.5703125" style="5" customWidth="1"/>
    <col min="25" max="25" width="30" style="3" customWidth="1"/>
    <col min="26" max="26" width="2.85546875" customWidth="1"/>
  </cols>
  <sheetData>
    <row r="2" spans="1:25" s="1" customFormat="1">
      <c r="A2" s="2"/>
      <c r="B2" s="2"/>
      <c r="C2" s="3"/>
      <c r="D2" s="3"/>
      <c r="E2" s="3"/>
      <c r="F2" s="15"/>
      <c r="G2" s="3"/>
      <c r="H2" s="3"/>
      <c r="I2" s="3"/>
      <c r="J2" s="7"/>
      <c r="K2" s="15"/>
      <c r="L2" s="3"/>
      <c r="M2" s="4"/>
      <c r="N2" s="4"/>
      <c r="O2" s="5"/>
      <c r="P2" s="5"/>
      <c r="Q2" s="4"/>
      <c r="R2" s="6"/>
      <c r="S2" s="4"/>
      <c r="T2" s="4"/>
      <c r="U2" s="5"/>
      <c r="V2" s="5"/>
      <c r="W2" s="5"/>
      <c r="X2" s="5"/>
      <c r="Y2" s="3"/>
    </row>
    <row r="3" spans="1:25" s="8" customFormat="1" ht="28.35" customHeight="1">
      <c r="A3" s="27" t="s">
        <v>0</v>
      </c>
      <c r="B3" s="27" t="s">
        <v>20</v>
      </c>
      <c r="C3" s="31" t="s">
        <v>1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2" t="s">
        <v>23</v>
      </c>
      <c r="R3" s="33"/>
      <c r="S3" s="33"/>
      <c r="T3" s="33"/>
      <c r="U3" s="33"/>
      <c r="V3" s="33"/>
      <c r="W3" s="34"/>
      <c r="X3" s="41" t="s">
        <v>2</v>
      </c>
      <c r="Y3" s="31" t="s">
        <v>3</v>
      </c>
    </row>
    <row r="4" spans="1:25" s="8" customFormat="1" ht="28.35" customHeight="1">
      <c r="A4" s="28"/>
      <c r="B4" s="28"/>
      <c r="C4" s="38" t="s">
        <v>4</v>
      </c>
      <c r="D4" s="39"/>
      <c r="E4" s="39"/>
      <c r="F4" s="39"/>
      <c r="G4" s="40"/>
      <c r="H4" s="38" t="s">
        <v>5</v>
      </c>
      <c r="I4" s="39"/>
      <c r="J4" s="39"/>
      <c r="K4" s="39"/>
      <c r="L4" s="40"/>
      <c r="M4" s="29" t="s">
        <v>6</v>
      </c>
      <c r="N4" s="29" t="s">
        <v>7</v>
      </c>
      <c r="O4" s="29" t="s">
        <v>8</v>
      </c>
      <c r="P4" s="29" t="s">
        <v>9</v>
      </c>
      <c r="Q4" s="35"/>
      <c r="R4" s="36"/>
      <c r="S4" s="36"/>
      <c r="T4" s="36"/>
      <c r="U4" s="36"/>
      <c r="V4" s="36"/>
      <c r="W4" s="37"/>
      <c r="X4" s="41"/>
      <c r="Y4" s="31"/>
    </row>
    <row r="5" spans="1:25" s="9" customFormat="1" ht="42.6" customHeight="1">
      <c r="A5" s="28"/>
      <c r="B5" s="28"/>
      <c r="C5" s="10" t="s">
        <v>10</v>
      </c>
      <c r="D5" s="10" t="s">
        <v>11</v>
      </c>
      <c r="E5" s="10" t="s">
        <v>12</v>
      </c>
      <c r="F5" s="12" t="s">
        <v>18</v>
      </c>
      <c r="G5" s="10" t="s">
        <v>19</v>
      </c>
      <c r="H5" s="10" t="s">
        <v>10</v>
      </c>
      <c r="I5" s="10" t="s">
        <v>11</v>
      </c>
      <c r="J5" s="11" t="s">
        <v>12</v>
      </c>
      <c r="K5" s="12" t="s">
        <v>18</v>
      </c>
      <c r="L5" s="10" t="s">
        <v>19</v>
      </c>
      <c r="M5" s="30"/>
      <c r="N5" s="30"/>
      <c r="O5" s="30"/>
      <c r="P5" s="30"/>
      <c r="Q5" s="13" t="s">
        <v>13</v>
      </c>
      <c r="R5" s="10" t="s">
        <v>14</v>
      </c>
      <c r="S5" s="13" t="s">
        <v>15</v>
      </c>
      <c r="T5" s="13" t="s">
        <v>21</v>
      </c>
      <c r="U5" s="13" t="s">
        <v>22</v>
      </c>
      <c r="V5" s="14" t="s">
        <v>16</v>
      </c>
      <c r="W5" s="14" t="s">
        <v>17</v>
      </c>
      <c r="X5" s="29"/>
      <c r="Y5" s="27"/>
    </row>
    <row r="6" spans="1:25" s="17" customFormat="1" ht="311.85000000000002" customHeight="1">
      <c r="A6" s="16" t="s">
        <v>26</v>
      </c>
      <c r="B6" s="17" t="s">
        <v>27</v>
      </c>
      <c r="C6" s="17" t="s">
        <v>28</v>
      </c>
      <c r="D6" s="16" t="s">
        <v>32</v>
      </c>
      <c r="E6" s="19">
        <v>45497</v>
      </c>
      <c r="F6" s="25" t="s">
        <v>29</v>
      </c>
      <c r="G6" s="26" t="s">
        <v>30</v>
      </c>
      <c r="H6" s="17" t="s">
        <v>33</v>
      </c>
      <c r="I6" s="17" t="s">
        <v>31</v>
      </c>
      <c r="J6" s="19">
        <v>45501</v>
      </c>
      <c r="K6" s="25" t="s">
        <v>34</v>
      </c>
      <c r="L6" s="26" t="s">
        <v>35</v>
      </c>
      <c r="M6" s="20">
        <v>2475.0100000000002</v>
      </c>
      <c r="N6" s="20">
        <v>95.92</v>
      </c>
      <c r="O6" s="21">
        <v>0</v>
      </c>
      <c r="P6" s="21">
        <f>M6+N6+O6</f>
        <v>2570.9300000000003</v>
      </c>
      <c r="Q6" s="22">
        <v>460</v>
      </c>
      <c r="R6" s="23">
        <v>4.5</v>
      </c>
      <c r="S6" s="24">
        <v>0</v>
      </c>
      <c r="T6" s="24">
        <v>0</v>
      </c>
      <c r="U6" s="24">
        <v>95</v>
      </c>
      <c r="V6" s="18">
        <f>Q6*R6+S6+U6</f>
        <v>2165</v>
      </c>
      <c r="W6" s="18">
        <f>V6-T6</f>
        <v>2165</v>
      </c>
      <c r="X6" s="18">
        <f>P6+W6</f>
        <v>4735.93</v>
      </c>
      <c r="Y6" s="17" t="s">
        <v>36</v>
      </c>
    </row>
    <row r="7" spans="1:25" s="17" customFormat="1" ht="311.85000000000002" customHeight="1">
      <c r="A7" s="16" t="s">
        <v>24</v>
      </c>
      <c r="B7" s="17" t="s">
        <v>25</v>
      </c>
      <c r="C7" s="17" t="s">
        <v>37</v>
      </c>
      <c r="D7" s="17" t="s">
        <v>38</v>
      </c>
      <c r="E7" s="19">
        <v>45497</v>
      </c>
      <c r="F7" s="25" t="s">
        <v>39</v>
      </c>
      <c r="G7" s="26" t="s">
        <v>40</v>
      </c>
      <c r="H7" s="17" t="s">
        <v>41</v>
      </c>
      <c r="I7" s="17" t="s">
        <v>42</v>
      </c>
      <c r="J7" s="19">
        <v>45501</v>
      </c>
      <c r="K7" s="25" t="s">
        <v>43</v>
      </c>
      <c r="L7" s="26" t="s">
        <v>44</v>
      </c>
      <c r="M7" s="20">
        <v>0</v>
      </c>
      <c r="N7" s="20">
        <v>0</v>
      </c>
      <c r="O7" s="21">
        <v>0</v>
      </c>
      <c r="P7" s="21">
        <f>M7+N7+O7</f>
        <v>0</v>
      </c>
      <c r="Q7" s="22">
        <v>550</v>
      </c>
      <c r="R7" s="23">
        <v>5.5</v>
      </c>
      <c r="S7" s="24">
        <v>0</v>
      </c>
      <c r="T7" s="24">
        <v>0</v>
      </c>
      <c r="U7" s="24">
        <v>95</v>
      </c>
      <c r="V7" s="18">
        <f>Q7*R7+S7+U7</f>
        <v>3120</v>
      </c>
      <c r="W7" s="18">
        <f>V7-T7</f>
        <v>3120</v>
      </c>
      <c r="X7" s="18">
        <f>P7+W7</f>
        <v>3120</v>
      </c>
      <c r="Y7" s="17" t="s">
        <v>45</v>
      </c>
    </row>
  </sheetData>
  <mergeCells count="12">
    <mergeCell ref="Y3:Y5"/>
    <mergeCell ref="Q3:W4"/>
    <mergeCell ref="C3:P3"/>
    <mergeCell ref="C4:G4"/>
    <mergeCell ref="H4:L4"/>
    <mergeCell ref="P4:P5"/>
    <mergeCell ref="X3:X5"/>
    <mergeCell ref="A3:A5"/>
    <mergeCell ref="B3:B5"/>
    <mergeCell ref="M4:M5"/>
    <mergeCell ref="N4:N5"/>
    <mergeCell ref="O4:O5"/>
  </mergeCells>
  <phoneticPr fontId="4" type="noConversion"/>
  <pageMargins left="0.25" right="0.25" top="0.75" bottom="0.75" header="0.3" footer="0.3"/>
  <pageSetup paperSize="9" scale="33" fitToHeight="0" orientation="landscape" r:id="rId1"/>
  <headerFooter>
    <oddHeader>&amp;C&amp;"Times New Roman,Normal"&amp;12CONSELHO REGIONAL DE MEDICINA VETERINÁRIA DO ESTADO DO CEARÁ
 RELATÓRIO DE VIAGENS AÉREAS E DIÁRIAS - ANO 2024
PERÍODO DE 01 A 31/07/2024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2024-10-14T20:17:16Z</cp:lastPrinted>
  <dcterms:created xsi:type="dcterms:W3CDTF">2018-02-28T13:04:00Z</dcterms:created>
  <dcterms:modified xsi:type="dcterms:W3CDTF">2024-10-15T17:51:58Z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