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AGOSTO\"/>
    </mc:Choice>
  </mc:AlternateContent>
  <xr:revisionPtr revIDLastSave="0" documentId="13_ncr:1_{BC7A9B61-8C26-4457-87BF-7CF1AA168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P9" i="1"/>
  <c r="V9" i="1" s="1"/>
  <c r="N6" i="1"/>
  <c r="M6" i="1"/>
  <c r="P6" i="1" s="1"/>
  <c r="U7" i="1"/>
  <c r="P7" i="1"/>
  <c r="V7" i="1" s="1"/>
  <c r="U6" i="1"/>
  <c r="V6" i="1" l="1"/>
  <c r="P8" i="1"/>
  <c r="V8" i="1" s="1"/>
</calcChain>
</file>

<file path=xl/sharedStrings.xml><?xml version="1.0" encoding="utf-8"?>
<sst xmlns="http://schemas.openxmlformats.org/spreadsheetml/2006/main" count="69" uniqueCount="55">
  <si>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</si>
  <si>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</si>
  <si>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</si>
  <si>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</si>
  <si>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</si>
  <si>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</si>
  <si>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</si>
  <si>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</si>
  <si>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</si>
  <si>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</si>
  <si>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</si>
  <si>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</si>
  <si>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</si>
  <si>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</si>
  <si>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</si>
  <si>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</si>
  <si>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</si>
  <si>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HORÁRIO DO VOO</t>
  </si>
  <si>
    <t>NÚMERO DO VOO</t>
  </si>
  <si>
    <t>CARGO/ FUNÇÃO</t>
  </si>
  <si>
    <t>ACRÉSCIMO DE DIÁRIAS - ART. 11º</t>
  </si>
  <si>
    <t>FOR - FORTALEZA/CE GIG - RIO DE JANEIRO/RJ</t>
  </si>
  <si>
    <t>PEDRO ALVES DE OLIVEIRA NETO</t>
  </si>
  <si>
    <t>COORDENADOR ADMINISTRATIVO DO CRMV-CE</t>
  </si>
  <si>
    <t xml:space="preserve">FOR - FORTALEZA/CE </t>
  </si>
  <si>
    <t>BSB - BRASILIA/DF</t>
  </si>
  <si>
    <t>LA 3741</t>
  </si>
  <si>
    <t>LA 3732</t>
  </si>
  <si>
    <t>-</t>
  </si>
  <si>
    <t>CYRO RÉGIS QUEIROZ ALENCAR</t>
  </si>
  <si>
    <t xml:space="preserve"> ASSESSOR JURÍDICO DO CRMV-CE</t>
  </si>
  <si>
    <t>PARTICIPAR DO XVIII ENCONTRO DOS ADVOGADOS E ASSESSORES JURÍDICOS DO SISTEMA CFMV/CRMVS, EM GOIÂNIA/GO, CONFORME PROC. ELET. N.º 0330021.00000220/2024-79.</t>
  </si>
  <si>
    <t>GIG - RIO DE JANEIRO/RJ            GYN - GOIANIA/GO</t>
  </si>
  <si>
    <t>G3 2079     G3 9046</t>
  </si>
  <si>
    <t>GYN - GOIANIA/GO     BSB - BRASILIA/DF</t>
  </si>
  <si>
    <t>BSB - BRASILIA/DF      FOR - FORTALEZA/CE</t>
  </si>
  <si>
    <t>17:50:00  20:10:00</t>
  </si>
  <si>
    <t>G3 1741      G3 1710</t>
  </si>
  <si>
    <t>12:35:00 16:30:00</t>
  </si>
  <si>
    <t>PARTICIPAR DO DO ENCONTRO NACIONAL INTEGRAR - LICITAÇÕES E CONTRATOS (WORKSHOP - ELABORAÇÃO DO PLANO DE CONTRATAÇÕES ANUAIS - SISTEMA PGC), EM BRASÍLIA/DF, CONFORME PROC. ELET. N.º 0330016.00000053/2024-86. OBS: AS PASSAGENS FORAM ADQUIRIDAS PELO CFMV.</t>
  </si>
  <si>
    <t>DADOS DE DIÁRIAS - PORTARIA 68/2024</t>
  </si>
  <si>
    <t>ALISSON OLIVEIRA DA SILVA</t>
  </si>
  <si>
    <t>COLABORADOR EVENTUAL DO CRMV-CE</t>
  </si>
  <si>
    <t>CNF - BE LO HORIZONTE/MG GIG - RIO DE JANEIRO/RJ</t>
  </si>
  <si>
    <t>GIG - RIO DE JANEIRO/RJ            FOR - FORTALEZA/CE</t>
  </si>
  <si>
    <t>08:25:00 10:15:00</t>
  </si>
  <si>
    <t>LA 3181     LA 3516</t>
  </si>
  <si>
    <t>FOR - FORTALEZA/CE    SSA - SALVADOR/BA</t>
  </si>
  <si>
    <t>SSA - SALVADOR/BA      CNF - BE LO HORIZONTE/MG GIG</t>
  </si>
  <si>
    <t xml:space="preserve"> 11:55:00  15:20:00</t>
  </si>
  <si>
    <t>G3 1833      G3 1879</t>
  </si>
  <si>
    <t>JOSE ROBERTO PINHO DE ANDRADE LIMA</t>
  </si>
  <si>
    <t xml:space="preserve"> 10:45:00</t>
  </si>
  <si>
    <t>LA 3730</t>
  </si>
  <si>
    <t>MINISTRAR PALESTRA INTITULADA DE "CULTURA AMBIENTAL E PROTEÇÃO DO JUMENTO NORDESTINO: UMA QUESTÃO DE SAÚDE ÚNICA" NO II WORKSHOP INTERNACIONAL – JUMENTOS DO BRASIL: FUTURO SUSTENTÁVEL, O VALOR DA HERANÇA CULTURAL, EM FORTALEZA/CE, CONFORME PROC. ELET. N.º 0330021.00000245/2024-48.FORAM CONCEDIDAS AS DIÁRIAS CONFORME SEGUE: PARA O PERÍODO DE 21/08/2024 (Vinda), 22/08/2024 (Palestra)
e 24/08/2024 (Retorno).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</si>
</sst>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1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9"/>
  <sheetViews>
    <sheetView showGridLines="0" tabSelected="1" view="pageLayout" topLeftCell="D8" zoomScale="70" zoomScaleNormal="60" zoomScalePageLayoutView="70" workbookViewId="0">
      <selection activeCell="W9" sqref="W9"/>
    </sheetView>
  </sheetViews>
  <sheetFormatPr defaultColWidth="0" defaultRowHeight="15"/>
  <cols>
    <col min="1" max="1" width="17.5703125" style="2" customWidth="1"/>
    <col min="2" max="2" width="18.85546875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7.2851562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19" width="17.5703125" style="4" customWidth="1"/>
    <col min="20" max="22" width="17.5703125" style="5" customWidth="1"/>
    <col min="23" max="23" width="30" style="3" customWidth="1"/>
  </cols>
  <sheetData>
    <row r="2" spans="1:23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5"/>
      <c r="U2" s="5"/>
      <c r="V2" s="5"/>
      <c r="W2" s="3"/>
    </row>
    <row r="3" spans="1:23" s="8" customFormat="1" ht="28.35" customHeight="1">
      <c r="A3" s="28" t="s">
        <v>0</v>
      </c>
      <c r="B3" s="28" t="s">
        <v>19</v>
      </c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 t="s">
        <v>40</v>
      </c>
      <c r="R3" s="34"/>
      <c r="S3" s="34"/>
      <c r="T3" s="34"/>
      <c r="U3" s="34"/>
      <c r="V3" s="40" t="s">
        <v>2</v>
      </c>
      <c r="W3" s="32" t="s">
        <v>3</v>
      </c>
    </row>
    <row r="4" spans="1:23" s="8" customFormat="1" ht="28.35" customHeight="1">
      <c r="A4" s="29"/>
      <c r="B4" s="29"/>
      <c r="C4" s="37" t="s">
        <v>4</v>
      </c>
      <c r="D4" s="38"/>
      <c r="E4" s="38"/>
      <c r="F4" s="38"/>
      <c r="G4" s="39"/>
      <c r="H4" s="37" t="s">
        <v>5</v>
      </c>
      <c r="I4" s="38"/>
      <c r="J4" s="38"/>
      <c r="K4" s="38"/>
      <c r="L4" s="39"/>
      <c r="M4" s="30" t="s">
        <v>6</v>
      </c>
      <c r="N4" s="30" t="s">
        <v>7</v>
      </c>
      <c r="O4" s="30" t="s">
        <v>8</v>
      </c>
      <c r="P4" s="30" t="s">
        <v>9</v>
      </c>
      <c r="Q4" s="35"/>
      <c r="R4" s="36"/>
      <c r="S4" s="36"/>
      <c r="T4" s="36"/>
      <c r="U4" s="36"/>
      <c r="V4" s="40"/>
      <c r="W4" s="32"/>
    </row>
    <row r="5" spans="1:23" s="9" customFormat="1" ht="42.6" customHeight="1">
      <c r="A5" s="29"/>
      <c r="B5" s="29"/>
      <c r="C5" s="10" t="s">
        <v>10</v>
      </c>
      <c r="D5" s="10" t="s">
        <v>11</v>
      </c>
      <c r="E5" s="10" t="s">
        <v>12</v>
      </c>
      <c r="F5" s="12" t="s">
        <v>17</v>
      </c>
      <c r="G5" s="10" t="s">
        <v>18</v>
      </c>
      <c r="H5" s="10" t="s">
        <v>10</v>
      </c>
      <c r="I5" s="10" t="s">
        <v>11</v>
      </c>
      <c r="J5" s="11" t="s">
        <v>12</v>
      </c>
      <c r="K5" s="12" t="s">
        <v>17</v>
      </c>
      <c r="L5" s="10" t="s">
        <v>18</v>
      </c>
      <c r="M5" s="31"/>
      <c r="N5" s="31"/>
      <c r="O5" s="31"/>
      <c r="P5" s="31"/>
      <c r="Q5" s="13" t="s">
        <v>13</v>
      </c>
      <c r="R5" s="10" t="s">
        <v>14</v>
      </c>
      <c r="S5" s="13" t="s">
        <v>15</v>
      </c>
      <c r="T5" s="13" t="s">
        <v>20</v>
      </c>
      <c r="U5" s="14" t="s">
        <v>16</v>
      </c>
      <c r="V5" s="30"/>
      <c r="W5" s="28"/>
    </row>
    <row r="6" spans="1:23" s="17" customFormat="1" ht="311.85000000000002" customHeight="1">
      <c r="A6" s="16" t="s">
        <v>41</v>
      </c>
      <c r="B6" s="17" t="s">
        <v>42</v>
      </c>
      <c r="C6" s="17" t="s">
        <v>43</v>
      </c>
      <c r="D6" s="17" t="s">
        <v>44</v>
      </c>
      <c r="E6" s="19">
        <v>45512</v>
      </c>
      <c r="F6" s="25" t="s">
        <v>45</v>
      </c>
      <c r="G6" s="26" t="s">
        <v>46</v>
      </c>
      <c r="H6" s="17" t="s">
        <v>47</v>
      </c>
      <c r="I6" s="17" t="s">
        <v>48</v>
      </c>
      <c r="J6" s="19">
        <v>45514</v>
      </c>
      <c r="K6" s="25" t="s">
        <v>49</v>
      </c>
      <c r="L6" s="26" t="s">
        <v>50</v>
      </c>
      <c r="M6" s="20">
        <f>1892.58+1339.45</f>
        <v>3232.0299999999997</v>
      </c>
      <c r="N6" s="20">
        <f xml:space="preserve"> 31.69+50.93</f>
        <v>82.62</v>
      </c>
      <c r="O6" s="21">
        <v>0</v>
      </c>
      <c r="P6" s="21">
        <f>M6+N6+O6</f>
        <v>3314.6499999999996</v>
      </c>
      <c r="Q6" s="22">
        <v>550</v>
      </c>
      <c r="R6" s="23">
        <v>2.5</v>
      </c>
      <c r="S6" s="24">
        <v>0</v>
      </c>
      <c r="T6" s="24">
        <v>95</v>
      </c>
      <c r="U6" s="18">
        <f>Q6*R6+S6+T6</f>
        <v>1470</v>
      </c>
      <c r="V6" s="18">
        <f>P6+U6</f>
        <v>4784.6499999999996</v>
      </c>
      <c r="W6" s="17" t="s">
        <v>31</v>
      </c>
    </row>
    <row r="7" spans="1:23" s="17" customFormat="1" ht="311.85000000000002" customHeight="1">
      <c r="A7" s="16" t="s">
        <v>29</v>
      </c>
      <c r="B7" s="17" t="s">
        <v>30</v>
      </c>
      <c r="C7" s="17" t="s">
        <v>21</v>
      </c>
      <c r="D7" s="17" t="s">
        <v>32</v>
      </c>
      <c r="E7" s="19">
        <v>45516</v>
      </c>
      <c r="F7" s="25" t="s">
        <v>38</v>
      </c>
      <c r="G7" s="26" t="s">
        <v>33</v>
      </c>
      <c r="H7" s="17" t="s">
        <v>34</v>
      </c>
      <c r="I7" s="17" t="s">
        <v>35</v>
      </c>
      <c r="J7" s="19">
        <v>45520</v>
      </c>
      <c r="K7" s="25" t="s">
        <v>36</v>
      </c>
      <c r="L7" s="26" t="s">
        <v>37</v>
      </c>
      <c r="M7" s="20">
        <v>1988.32</v>
      </c>
      <c r="N7" s="20">
        <v>294.58</v>
      </c>
      <c r="O7" s="21">
        <v>0</v>
      </c>
      <c r="P7" s="21">
        <f>M7+N7+O7</f>
        <v>2282.9</v>
      </c>
      <c r="Q7" s="22">
        <v>460</v>
      </c>
      <c r="R7" s="23">
        <v>4.5</v>
      </c>
      <c r="S7" s="24">
        <v>0</v>
      </c>
      <c r="T7" s="24">
        <v>95</v>
      </c>
      <c r="U7" s="18">
        <f>Q7*R7+S7+T7</f>
        <v>2165</v>
      </c>
      <c r="V7" s="18">
        <f>P7+U7</f>
        <v>4447.8999999999996</v>
      </c>
      <c r="W7" s="17" t="s">
        <v>31</v>
      </c>
    </row>
    <row r="8" spans="1:23" s="17" customFormat="1" ht="311.85000000000002" customHeight="1">
      <c r="A8" s="16" t="s">
        <v>22</v>
      </c>
      <c r="B8" s="17" t="s">
        <v>23</v>
      </c>
      <c r="C8" s="17" t="s">
        <v>24</v>
      </c>
      <c r="D8" s="16" t="s">
        <v>25</v>
      </c>
      <c r="E8" s="19">
        <v>45524</v>
      </c>
      <c r="F8" s="25">
        <v>0.59375</v>
      </c>
      <c r="G8" s="26" t="s">
        <v>26</v>
      </c>
      <c r="H8" s="17" t="s">
        <v>25</v>
      </c>
      <c r="I8" s="17" t="s">
        <v>24</v>
      </c>
      <c r="J8" s="19">
        <v>45527</v>
      </c>
      <c r="K8" s="25">
        <v>0.58333333333333337</v>
      </c>
      <c r="L8" s="26" t="s">
        <v>27</v>
      </c>
      <c r="M8" s="20">
        <v>1912.04</v>
      </c>
      <c r="N8" s="20">
        <v>80.44</v>
      </c>
      <c r="O8" s="21">
        <v>0</v>
      </c>
      <c r="P8" s="21">
        <f>M8+N8+O8</f>
        <v>1992.48</v>
      </c>
      <c r="Q8" s="24">
        <v>0</v>
      </c>
      <c r="R8" s="23" t="s">
        <v>28</v>
      </c>
      <c r="S8" s="24">
        <v>0</v>
      </c>
      <c r="T8" s="24">
        <v>0</v>
      </c>
      <c r="U8" s="18">
        <v>0</v>
      </c>
      <c r="V8" s="18">
        <f>P8+U8</f>
        <v>1992.48</v>
      </c>
      <c r="W8" s="27" t="s">
        <v>39</v>
      </c>
    </row>
    <row r="9" spans="1:23" s="17" customFormat="1" ht="311.85000000000002" customHeight="1">
      <c r="A9" s="16" t="s">
        <v>51</v>
      </c>
      <c r="B9" s="17" t="s">
        <v>42</v>
      </c>
      <c r="C9" s="17" t="s">
        <v>25</v>
      </c>
      <c r="D9" s="17" t="s">
        <v>24</v>
      </c>
      <c r="E9" s="19">
        <v>45525</v>
      </c>
      <c r="F9" s="25" t="s">
        <v>52</v>
      </c>
      <c r="G9" s="26" t="s">
        <v>53</v>
      </c>
      <c r="H9" s="17" t="s">
        <v>24</v>
      </c>
      <c r="I9" s="17" t="s">
        <v>25</v>
      </c>
      <c r="J9" s="19">
        <v>45528</v>
      </c>
      <c r="K9" s="25">
        <v>0.59375</v>
      </c>
      <c r="L9" s="26" t="s">
        <v>26</v>
      </c>
      <c r="M9" s="20">
        <v>2928.45</v>
      </c>
      <c r="N9" s="20">
        <v>80.44</v>
      </c>
      <c r="O9" s="21">
        <v>0</v>
      </c>
      <c r="P9" s="21">
        <f>M9+N9+O9</f>
        <v>3008.89</v>
      </c>
      <c r="Q9" s="22">
        <v>550</v>
      </c>
      <c r="R9" s="23">
        <v>2.5</v>
      </c>
      <c r="S9" s="24">
        <v>0</v>
      </c>
      <c r="T9" s="24">
        <v>95</v>
      </c>
      <c r="U9" s="18">
        <f>Q9*R9+S9+T9</f>
        <v>1470</v>
      </c>
      <c r="V9" s="18">
        <f>P9+U9</f>
        <v>4478.8899999999994</v>
      </c>
      <c r="W9" s="17" t="s">
        <v>54</v>
      </c>
    </row>
  </sheetData>
  <mergeCells count="12">
    <mergeCell ref="W3:W5"/>
    <mergeCell ref="Q3:U4"/>
    <mergeCell ref="C3:P3"/>
    <mergeCell ref="C4:G4"/>
    <mergeCell ref="H4:L4"/>
    <mergeCell ref="P4:P5"/>
    <mergeCell ref="V3:V5"/>
    <mergeCell ref="A3:A5"/>
    <mergeCell ref="B3:B5"/>
    <mergeCell ref="M4:M5"/>
    <mergeCell ref="N4:N5"/>
    <mergeCell ref="O4:O5"/>
  </mergeCells>
  <phoneticPr fontId="4" type="noConversion"/>
  <pageMargins left="0.25" right="0.25" top="0.75" bottom="0.75" header="0.3" footer="0.3"/>
  <pageSetup paperSize="9" scale="36" fitToHeight="0" orientation="landscape" r:id="rId1"/>
  <headerFooter>
    <oddHeader>&amp;C&amp;"Times New Roman,Normal"&amp;12CONSELHO REGIONAL DE MEDICINA VETERINÁRIA DO ESTADO DO CEARÁ
 RELATÓRIO DE VIAGENS AÉREAS E DIÁRIAS - ANO 2024
PERÍODO DE 01 A 31/08/2024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2024-10-14T20:17:16Z</cp:lastPrinted>
  <dcterms:created xsi:type="dcterms:W3CDTF">2018-02-28T13:04:00Z</dcterms:created>
  <dcterms:modified xsi:type="dcterms:W3CDTF">2024-10-16T13:09:17Z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