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FEVEREI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W6" i="1" l="1"/>
  <c r="P6" i="1" l="1"/>
  <c r="X6" i="1" s="1"/>
</calcChain>
</file>

<file path=xl/sharedStrings.xml><?xml version="1.0" encoding="utf-8"?>
<sst xmlns="http://schemas.openxmlformats.org/spreadsheetml/2006/main" count="39" uniqueCount="32">
  <si>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</si>
  <si>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</si>
  <si>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</si>
  <si>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</si>
  <si>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</si>
  <si>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</si>
  <si>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</si>
  <si>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</si>
  <si>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</si>
  <si>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</si>
  <si>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</si>
  <si>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</si>
  <si>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</si>
  <si>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</si>
  <si>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</si>
  <si>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</si>
  <si>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</si>
  <si>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</si>
  <si>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</si>
  <si>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</si>
  <si>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DESCONTO PARÁGRAFO 1º - ART. 11º</t>
  </si>
  <si>
    <t>ACRÉSCIMO DE DIÁRIAS - ART. 12º</t>
  </si>
  <si>
    <t xml:space="preserve"> 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</si>
  <si>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</si>
  <si>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t>CARGO/ FUNÇÃO</t>
  </si>
  <si>
    <r>
      <rPr>
        <b/>
        <sz val="8.5"/>
        <color theme="1"/>
        <rFont val="Times New Roman"/>
        <family val="1"/>
      </rPr>
      <t>BSB</t>
    </r>
    <r>
      <rPr>
        <sz val="8.5"/>
        <color theme="1"/>
        <rFont val="Times New Roman"/>
        <family val="1"/>
      </rPr>
      <t xml:space="preserve"> - BRASÍLIA/DF</t>
    </r>
  </si>
  <si>
    <t>LA 3674</t>
  </si>
  <si>
    <t>GILBERTO GOMES CORIOLANO</t>
  </si>
  <si>
    <t>CHEFE DO SETOR DE COMPRAS / MANUTENÇÃO DO CRMV/CE</t>
  </si>
  <si>
    <t>LA 3671</t>
  </si>
  <si>
    <t>PARTICIPAR DO IV ENCONTRO DOS AGENTES DE COMPRAS E LICITAÇÕES DO SISTEMA CFMV/CRMVs – TEMA TRANSIÇÃO PARA A LEI N.º 14.133/2021, EM BRASÍLIA/DF, CONFORME PROC. ELET. N.º 0330021.00000026/2023-80</t>
  </si>
  <si>
    <t>DADOS DE DIÁRIAS - PORTARIA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</si>
</sst>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1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Border="1" applyAlignment="1">
      <alignment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"/>
  <sheetViews>
    <sheetView showGridLines="0" tabSelected="1" view="pageLayout" topLeftCell="J1" zoomScale="59" zoomScaleNormal="60" zoomScalePageLayoutView="59" workbookViewId="0">
      <selection activeCell="S6" sqref="S6"/>
    </sheetView>
  </sheetViews>
  <sheetFormatPr defaultColWidth="0.28515625" defaultRowHeight="15"/>
  <cols>
    <col min="1" max="2" width="17.5703125" style="4" customWidth="1"/>
    <col min="3" max="9" width="17.5703125" style="5" customWidth="1"/>
    <col min="10" max="10" width="17.5703125" style="13" customWidth="1"/>
    <col min="11" max="11" width="17.5703125" style="11" customWidth="1"/>
    <col min="12" max="12" width="17.5703125" style="4" customWidth="1"/>
    <col min="13" max="14" width="17.5703125" style="6" customWidth="1"/>
    <col min="15" max="16" width="17.5703125" style="7" customWidth="1"/>
    <col min="17" max="17" width="17.5703125" style="6" customWidth="1"/>
    <col min="18" max="18" width="17.5703125" style="8" customWidth="1"/>
    <col min="19" max="20" width="17.5703125" style="6" customWidth="1"/>
    <col min="21" max="24" width="17.5703125" style="7" customWidth="1"/>
    <col min="25" max="25" width="22.140625" style="5" customWidth="1"/>
    <col min="27" max="27" width="2.8554687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3"/>
      <c r="K2" s="11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24" t="s">
        <v>0</v>
      </c>
      <c r="B3" s="24" t="s">
        <v>24</v>
      </c>
      <c r="C3" s="29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 t="s">
        <v>31</v>
      </c>
      <c r="R3" s="31"/>
      <c r="S3" s="31"/>
      <c r="T3" s="31"/>
      <c r="U3" s="31"/>
      <c r="V3" s="31"/>
      <c r="W3" s="32"/>
      <c r="X3" s="39" t="s">
        <v>2</v>
      </c>
      <c r="Y3" s="29" t="s">
        <v>3</v>
      </c>
    </row>
    <row r="4" spans="1:25" s="2" customFormat="1" ht="16.5" customHeight="1">
      <c r="A4" s="25"/>
      <c r="B4" s="25"/>
      <c r="C4" s="36" t="s">
        <v>4</v>
      </c>
      <c r="D4" s="37"/>
      <c r="E4" s="37"/>
      <c r="F4" s="37"/>
      <c r="G4" s="38"/>
      <c r="H4" s="36" t="s">
        <v>5</v>
      </c>
      <c r="I4" s="37"/>
      <c r="J4" s="37"/>
      <c r="K4" s="37"/>
      <c r="L4" s="38"/>
      <c r="M4" s="27" t="s">
        <v>6</v>
      </c>
      <c r="N4" s="27" t="s">
        <v>7</v>
      </c>
      <c r="O4" s="27" t="s">
        <v>8</v>
      </c>
      <c r="P4" s="27" t="s">
        <v>9</v>
      </c>
      <c r="Q4" s="33"/>
      <c r="R4" s="34"/>
      <c r="S4" s="34"/>
      <c r="T4" s="34"/>
      <c r="U4" s="34"/>
      <c r="V4" s="34"/>
      <c r="W4" s="35"/>
      <c r="X4" s="39"/>
      <c r="Y4" s="29"/>
    </row>
    <row r="5" spans="1:25" s="3" customFormat="1" ht="51.75" customHeight="1">
      <c r="A5" s="26"/>
      <c r="B5" s="26"/>
      <c r="C5" s="15" t="s">
        <v>10</v>
      </c>
      <c r="D5" s="15" t="s">
        <v>11</v>
      </c>
      <c r="E5" s="15" t="s">
        <v>12</v>
      </c>
      <c r="F5" s="15" t="s">
        <v>18</v>
      </c>
      <c r="G5" s="15" t="s">
        <v>19</v>
      </c>
      <c r="H5" s="15" t="s">
        <v>10</v>
      </c>
      <c r="I5" s="15" t="s">
        <v>11</v>
      </c>
      <c r="J5" s="14" t="s">
        <v>12</v>
      </c>
      <c r="K5" s="12" t="s">
        <v>18</v>
      </c>
      <c r="L5" s="15" t="s">
        <v>19</v>
      </c>
      <c r="M5" s="28"/>
      <c r="N5" s="28"/>
      <c r="O5" s="28"/>
      <c r="P5" s="28"/>
      <c r="Q5" s="9" t="s">
        <v>13</v>
      </c>
      <c r="R5" s="15" t="s">
        <v>14</v>
      </c>
      <c r="S5" s="9" t="s">
        <v>15</v>
      </c>
      <c r="T5" s="9" t="s">
        <v>20</v>
      </c>
      <c r="U5" s="9" t="s">
        <v>21</v>
      </c>
      <c r="V5" s="10" t="s">
        <v>16</v>
      </c>
      <c r="W5" s="10" t="s">
        <v>17</v>
      </c>
      <c r="X5" s="39"/>
      <c r="Y5" s="29"/>
    </row>
    <row r="6" spans="1:25" s="23" customFormat="1" ht="226.7" customHeight="1">
      <c r="A6" s="40" t="s">
        <v>27</v>
      </c>
      <c r="B6" s="40" t="s">
        <v>28</v>
      </c>
      <c r="C6" s="16" t="s">
        <v>23</v>
      </c>
      <c r="D6" s="16" t="s">
        <v>25</v>
      </c>
      <c r="E6" s="17">
        <v>44983</v>
      </c>
      <c r="F6" s="18">
        <v>0.68055555555555547</v>
      </c>
      <c r="G6" s="16" t="s">
        <v>29</v>
      </c>
      <c r="H6" s="16" t="s">
        <v>25</v>
      </c>
      <c r="I6" s="16" t="s">
        <v>23</v>
      </c>
      <c r="J6" s="17">
        <v>44988</v>
      </c>
      <c r="K6" s="18">
        <v>0.84375</v>
      </c>
      <c r="L6" s="16" t="s">
        <v>26</v>
      </c>
      <c r="M6" s="19">
        <v>2342.91</v>
      </c>
      <c r="N6" s="19">
        <v>77.08</v>
      </c>
      <c r="O6" s="19">
        <v>20</v>
      </c>
      <c r="P6" s="19">
        <f>M6+N6+O6</f>
        <v>2439.9899999999998</v>
      </c>
      <c r="Q6" s="19">
        <v>420</v>
      </c>
      <c r="R6" s="20">
        <v>5.5</v>
      </c>
      <c r="S6" s="41">
        <v>0</v>
      </c>
      <c r="T6" s="21">
        <v>190</v>
      </c>
      <c r="U6" s="21">
        <v>95</v>
      </c>
      <c r="V6" s="21">
        <f>Q6*R6+S6+U6</f>
        <v>2405</v>
      </c>
      <c r="W6" s="21">
        <f>V6-T6</f>
        <v>2215</v>
      </c>
      <c r="X6" s="21">
        <f>P6+W6</f>
        <v>4654.99</v>
      </c>
      <c r="Y6" s="22" t="s">
        <v>30</v>
      </c>
    </row>
    <row r="7" spans="1:25">
      <c r="Y7" s="5" t="s">
        <v>22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6" type="noConversion"/>
  <pageMargins left="0.25" right="0.25" top="0.75" bottom="0.75" header="0.3" footer="0.3"/>
  <pageSetup paperSize="9" scale="32" fitToHeight="0" orientation="landscape" r:id="rId1"/>
  <headerFooter>
    <oddHeader>&amp;C&amp;"Times New Roman,Normal"&amp;12CONSELHO REGIONAL DE MEDICINA VETERINÁRIA DO ESTADO DO CEARÁ
 RELATÓRIO DE VIAGENS AÉREAS E DIÁRIAS - ANO 2023
PERÍODO DE 01 A 28/02/2023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2023-06-13T14:54:18Z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