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NOVEMBRO\"/>
    </mc:Choice>
  </mc:AlternateContent>
  <xr:revisionPtr revIDLastSave="0" documentId="13_ncr:1_{36DE05D1-E5FF-4A63-8CB2-1A3DAE8B02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VEMB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" l="1"/>
  <c r="L9" i="4"/>
  <c r="M9" i="4" s="1"/>
  <c r="P9" i="4" s="1"/>
  <c r="L8" i="4"/>
  <c r="M8" i="4" s="1"/>
  <c r="P8" i="4" s="1"/>
  <c r="L6" i="4"/>
  <c r="M6" i="4" s="1"/>
  <c r="P6" i="4" s="1"/>
  <c r="L7" i="4"/>
  <c r="M7" i="4" s="1"/>
  <c r="P7" i="4" s="1"/>
</calcChain>
</file>

<file path=xl/sharedStrings.xml><?xml version="1.0" encoding="utf-8"?>
<sst xmlns="http://schemas.openxmlformats.org/spreadsheetml/2006/main" count="44" uniqueCount="34">
  <si>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</si>
  <si>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</si>
  <si>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</si>
  <si>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</si>
  <si>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</si>
  <si>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</si>
  <si>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</si>
  <si>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</si>
  <si>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</si>
  <si>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</si>
  <si>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</si>
  <si>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</si>
  <si>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</si>
  <si>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</si>
  <si>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</si>
  <si>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</si>
  <si>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</si>
  <si>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</si>
  <si>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</si>
  <si>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</si>
  <si>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</si>
  <si>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FELIPE DOURADO DE ARAGÃO PINHEIRO</t>
  </si>
  <si>
    <t>CARLOS JOSÉ DE FREITAS PEREIRA</t>
  </si>
  <si>
    <t>CHEFE DO SETOR DE FISCALIZAÇÃO DO CRMV-CE</t>
  </si>
  <si>
    <t>DADOS DE DIÁRIAS - PORTARIA 68/2024</t>
  </si>
  <si>
    <t>ART. 6º  PORTARIA 68/2024</t>
  </si>
  <si>
    <t>FRANCISCO RÉGIS MUNIZ DE SOUZA</t>
  </si>
  <si>
    <t>AGENTE FISCAL DO CRMV-CE</t>
  </si>
  <si>
    <t>IPUEIRAS, NOVA RUSSAS E TAUÁ/CE</t>
  </si>
  <si>
    <t>REALIZAR FISCALIZAÇÃO TÉCNICAS NOS MUNICÍPIOS DE IPUEIRAS, NOVA RUSSAS E TAUÁ/CE, PARA ATENDER DENÚNCIAS E OUTRAS DEMANDAS, CONFORME PROC. ELET. N.° 0330012.00000048/2024-40.</t>
  </si>
  <si>
    <t>REALIZAR FISCALIZAÇÃO ADMINISTRATIVAS NOS MUNICÍPIOS DE IPUEIRAS, NOVA RUSSAS E TAUÁ/CE, PARA ATENDER DENÚNCIAS E OUTRAS DEMANDAS, CONFORME PROC. ELET. N.° 0330012.00000048/2024-40</t>
  </si>
  <si>
    <t>TRAIRI E PARAIPABA/CE</t>
  </si>
  <si>
    <t>REALIZAR FISCALIZAÇÃO TÉCNICAS NOS MUNICÍPIOS DE TRAIRI E PARAIPABA/CE, PARA ATENDER DENÚNCIAS E OUTRAS DEMANDAS, CONFORME PROC. ELET. N.° 0330012.00000054/2024-83.</t>
  </si>
  <si>
    <t>REALIZAR FISCALIZAÇÃO ADMINISTRATIVAS NOS MUNICÍPIOS DE TRAIRI E PARAIPABA/CE, PARA ATENDER DENÚNCIAS E OUTRAS DEMANDAS, CONFORME PROC. ELET. N.° 0330012.00000054/2024-83.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</si>
</sst>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 readingOrder="1"/>
    </xf>
    <xf numFmtId="0" fontId="9" fillId="0" borderId="0" xfId="0" applyFont="1" applyAlignment="1">
      <alignment vertical="center" wrapText="1" shrinkToFit="1" readingOrder="1"/>
    </xf>
    <xf numFmtId="0" fontId="9" fillId="0" borderId="0" xfId="0" applyFont="1" applyAlignment="1">
      <alignment vertical="center" shrinkToFit="1" readingOrder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1"/>
  <sheetViews>
    <sheetView showGridLines="0" tabSelected="1" view="pageLayout" zoomScale="90" zoomScaleNormal="100" zoomScalePageLayoutView="90" workbookViewId="0">
      <selection activeCell="Q6" sqref="Q6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8" customWidth="1"/>
    <col min="10" max="10" width="17.5703125" style="2" customWidth="1"/>
    <col min="11" max="11" width="16.28515625" style="2" customWidth="1"/>
    <col min="12" max="13" width="10" style="2" customWidth="1"/>
    <col min="14" max="14" width="13.28515625" style="2" customWidth="1"/>
    <col min="15" max="15" width="16.5703125" style="2" customWidth="1"/>
    <col min="16" max="16" width="10" style="2" customWidth="1"/>
    <col min="17" max="17" width="23.425781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9"/>
      <c r="B3" s="29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30" customHeight="1">
      <c r="A4" s="28" t="s">
        <v>0</v>
      </c>
      <c r="B4" s="28" t="s">
        <v>1</v>
      </c>
      <c r="C4" s="28" t="s">
        <v>2</v>
      </c>
      <c r="D4" s="28"/>
      <c r="E4" s="28"/>
      <c r="F4" s="28"/>
      <c r="G4" s="28"/>
      <c r="H4" s="28" t="s">
        <v>24</v>
      </c>
      <c r="I4" s="28"/>
      <c r="J4" s="28"/>
      <c r="K4" s="28"/>
      <c r="L4" s="28"/>
      <c r="M4" s="28"/>
      <c r="N4" s="27" t="s">
        <v>3</v>
      </c>
      <c r="O4" s="27"/>
      <c r="P4" s="27" t="s">
        <v>4</v>
      </c>
      <c r="Q4" s="28" t="s">
        <v>5</v>
      </c>
    </row>
    <row r="5" spans="1:44" s="9" customFormat="1" ht="49.5" customHeight="1">
      <c r="A5" s="28"/>
      <c r="B5" s="28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2" t="s">
        <v>12</v>
      </c>
      <c r="J5" s="21" t="s">
        <v>13</v>
      </c>
      <c r="K5" s="21" t="s">
        <v>17</v>
      </c>
      <c r="L5" s="21" t="s">
        <v>16</v>
      </c>
      <c r="M5" s="21" t="s">
        <v>14</v>
      </c>
      <c r="N5" s="21" t="s">
        <v>25</v>
      </c>
      <c r="O5" s="21" t="s">
        <v>15</v>
      </c>
      <c r="P5" s="27"/>
      <c r="Q5" s="28"/>
    </row>
    <row r="6" spans="1:44" s="10" customFormat="1" ht="141.6" customHeight="1">
      <c r="A6" s="12" t="s">
        <v>21</v>
      </c>
      <c r="B6" s="12" t="s">
        <v>20</v>
      </c>
      <c r="C6" s="13" t="s">
        <v>19</v>
      </c>
      <c r="D6" s="13" t="s">
        <v>28</v>
      </c>
      <c r="E6" s="14" t="s">
        <v>18</v>
      </c>
      <c r="F6" s="15">
        <v>45602</v>
      </c>
      <c r="G6" s="15">
        <v>45605</v>
      </c>
      <c r="H6" s="11">
        <v>250</v>
      </c>
      <c r="I6" s="19">
        <v>3.5</v>
      </c>
      <c r="J6" s="11">
        <v>0</v>
      </c>
      <c r="K6" s="11">
        <v>0</v>
      </c>
      <c r="L6" s="11">
        <f t="shared" ref="L6" si="0">H6*I6+J6</f>
        <v>875</v>
      </c>
      <c r="M6" s="11">
        <f t="shared" ref="M6" si="1">L6+K6</f>
        <v>875</v>
      </c>
      <c r="N6" s="16">
        <v>0</v>
      </c>
      <c r="O6" s="17">
        <v>0</v>
      </c>
      <c r="P6" s="11">
        <f t="shared" ref="P6" si="2">M6+N6+O6</f>
        <v>875</v>
      </c>
      <c r="Q6" s="24" t="s">
        <v>29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1:44" s="10" customFormat="1" ht="141.6" customHeight="1">
      <c r="A7" s="12" t="s">
        <v>26</v>
      </c>
      <c r="B7" s="12" t="s">
        <v>27</v>
      </c>
      <c r="C7" s="13" t="s">
        <v>19</v>
      </c>
      <c r="D7" s="13" t="s">
        <v>28</v>
      </c>
      <c r="E7" s="14" t="s">
        <v>18</v>
      </c>
      <c r="F7" s="15">
        <v>45602</v>
      </c>
      <c r="G7" s="15">
        <v>45605</v>
      </c>
      <c r="H7" s="11">
        <v>250</v>
      </c>
      <c r="I7" s="19">
        <v>3.5</v>
      </c>
      <c r="J7" s="11">
        <v>0</v>
      </c>
      <c r="K7" s="11">
        <v>0</v>
      </c>
      <c r="L7" s="11">
        <f t="shared" ref="L7:L8" si="3">H7*I7+J7</f>
        <v>875</v>
      </c>
      <c r="M7" s="11">
        <f t="shared" ref="M7:M8" si="4">L7+K7</f>
        <v>875</v>
      </c>
      <c r="N7" s="16">
        <v>0</v>
      </c>
      <c r="O7" s="17">
        <f>299.08+100+150+150</f>
        <v>699.07999999999993</v>
      </c>
      <c r="P7" s="11">
        <f t="shared" ref="P7:P8" si="5">M7+N7+O7</f>
        <v>1574.08</v>
      </c>
      <c r="Q7" s="24" t="s">
        <v>30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s="10" customFormat="1" ht="141.6" customHeight="1">
      <c r="A8" s="12" t="s">
        <v>21</v>
      </c>
      <c r="B8" s="12" t="s">
        <v>20</v>
      </c>
      <c r="C8" s="13" t="s">
        <v>19</v>
      </c>
      <c r="D8" s="13" t="s">
        <v>31</v>
      </c>
      <c r="E8" s="14" t="s">
        <v>18</v>
      </c>
      <c r="F8" s="15">
        <v>45623</v>
      </c>
      <c r="G8" s="15">
        <v>45625</v>
      </c>
      <c r="H8" s="11">
        <v>250</v>
      </c>
      <c r="I8" s="19">
        <v>2.5</v>
      </c>
      <c r="J8" s="11">
        <v>0</v>
      </c>
      <c r="K8" s="11">
        <v>0</v>
      </c>
      <c r="L8" s="11">
        <f t="shared" si="3"/>
        <v>625</v>
      </c>
      <c r="M8" s="11">
        <f t="shared" si="4"/>
        <v>625</v>
      </c>
      <c r="N8" s="16">
        <v>0</v>
      </c>
      <c r="O8" s="17">
        <v>0</v>
      </c>
      <c r="P8" s="11">
        <f t="shared" si="5"/>
        <v>625</v>
      </c>
      <c r="Q8" s="24" t="s">
        <v>32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s="10" customFormat="1" ht="141.6" customHeight="1">
      <c r="A9" s="12" t="s">
        <v>22</v>
      </c>
      <c r="B9" s="12" t="s">
        <v>23</v>
      </c>
      <c r="C9" s="13" t="s">
        <v>19</v>
      </c>
      <c r="D9" s="13" t="s">
        <v>31</v>
      </c>
      <c r="E9" s="14" t="s">
        <v>18</v>
      </c>
      <c r="F9" s="15">
        <v>45623</v>
      </c>
      <c r="G9" s="15">
        <v>45625</v>
      </c>
      <c r="H9" s="11">
        <v>250</v>
      </c>
      <c r="I9" s="19">
        <v>2.5</v>
      </c>
      <c r="J9" s="11">
        <v>0</v>
      </c>
      <c r="K9" s="11">
        <v>0</v>
      </c>
      <c r="L9" s="11">
        <f t="shared" ref="L9" si="6">H9*I9+J9</f>
        <v>625</v>
      </c>
      <c r="M9" s="11">
        <f t="shared" ref="M9" si="7">L9+K9</f>
        <v>625</v>
      </c>
      <c r="N9" s="16">
        <v>0</v>
      </c>
      <c r="O9" s="17">
        <v>312.13</v>
      </c>
      <c r="P9" s="11">
        <f t="shared" ref="P9" si="8">M9+N9+O9</f>
        <v>937.13</v>
      </c>
      <c r="Q9" s="24" t="s">
        <v>33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>
      <c r="H10" s="23"/>
      <c r="J10" s="23"/>
      <c r="K10" s="23"/>
      <c r="L10" s="23"/>
      <c r="M10" s="23"/>
      <c r="N10" s="23"/>
      <c r="O10" s="23"/>
      <c r="P10" s="23"/>
    </row>
    <row r="11" spans="1:44">
      <c r="H11" s="23"/>
      <c r="J11" s="23"/>
      <c r="K11" s="23"/>
      <c r="L11" s="23"/>
      <c r="M11" s="23"/>
      <c r="N11" s="23"/>
      <c r="O11" s="23"/>
      <c r="P11" s="23"/>
    </row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58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30/11/2024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2025-01-08T17:50:44Z</cp:lastPrinted>
  <dcterms:created xsi:type="dcterms:W3CDTF">2018-02-28T13:04:00Z</dcterms:created>
  <dcterms:modified xsi:type="dcterms:W3CDTF">2025-01-08T18:02:05Z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