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MARÇO\"/>
    </mc:Choice>
  </mc:AlternateContent>
  <xr:revisionPtr revIDLastSave="0" documentId="13_ncr:1_{34C3FECF-D370-4AF5-85D1-29C74546C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Ç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4" l="1"/>
  <c r="M12" i="4"/>
  <c r="N12" i="4" s="1"/>
  <c r="Q12" i="4" s="1"/>
  <c r="M11" i="4"/>
  <c r="N11" i="4" s="1"/>
  <c r="Q11" i="4" s="1"/>
  <c r="M9" i="4"/>
  <c r="N9" i="4" s="1"/>
  <c r="Q9" i="4" s="1"/>
  <c r="M7" i="4"/>
  <c r="K7" i="4"/>
  <c r="M6" i="4"/>
  <c r="N6" i="4" s="1"/>
  <c r="Q6" i="4" s="1"/>
  <c r="N7" i="4" l="1"/>
  <c r="Q7" i="4" s="1"/>
  <c r="M8" i="4"/>
  <c r="N8" i="4" s="1"/>
  <c r="Q8" i="4" s="1"/>
  <c r="M10" i="4"/>
  <c r="N10" i="4" s="1"/>
  <c r="Q10" i="4" s="1"/>
</calcChain>
</file>

<file path=xl/sharedStrings.xml><?xml version="1.0" encoding="utf-8"?>
<sst xmlns="http://schemas.openxmlformats.org/spreadsheetml/2006/main" count="63" uniqueCount="45">
  <si>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</si>
  <si>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</si>
  <si>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</si>
  <si>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</si>
  <si>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</si>
  <si>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</si>
  <si>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</si>
  <si>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</si>
  <si>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</si>
  <si>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</si>
  <si>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</si>
  <si>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</si>
  <si>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</si>
  <si>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</si>
  <si>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</si>
  <si>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</si>
  <si>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</si>
  <si>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</si>
  <si>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</si>
  <si>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</si>
  <si>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FORTALEZA/CE</t>
  </si>
  <si>
    <t>CARLOS JOSÉ DE FREITAS PEREIRA</t>
  </si>
  <si>
    <t>CHEFE DO SETOR DE FISCALIZAÇÃO DO CRMV-CE</t>
  </si>
  <si>
    <t xml:space="preserve">FELIPE DOURADO DE ARAGÃO PINHEIRO              </t>
  </si>
  <si>
    <t>ASSESSOR TÉCNICO DE FISCALIZAÇÃO DO CRMV-CE</t>
  </si>
  <si>
    <t>JAGUARIBARA, JAGUARIBE, JAGUARETAMA, MORADA NOVA E JAGUARUANA/CE</t>
  </si>
  <si>
    <t>DADOS DE DIÁRIAS - PORTARIA 05/2024</t>
  </si>
  <si>
    <t>ART. 6º DA PORTARIA 05/2024</t>
  </si>
  <si>
    <t>CÍCERO RODRIGUES FEITOSA NUNES</t>
  </si>
  <si>
    <t>CONSELHEIRO EFETIVO DO CRMV-CE</t>
  </si>
  <si>
    <t>TAUÁ/CE</t>
  </si>
  <si>
    <t>RODOVIÁRIO</t>
  </si>
  <si>
    <t>PENTECOSTE/CE</t>
  </si>
  <si>
    <t>FABIANA VINHAS RODRIGUES</t>
  </si>
  <si>
    <t>ASSESSORA TÉCNICA DE FISCALIZAÇÃO DO CRMV-CE</t>
  </si>
  <si>
    <t>FRANCISCO RÉGIS MUNIZ DE SOUZA</t>
  </si>
  <si>
    <t>AGENTE FISCAL DO CRVM-CE</t>
  </si>
  <si>
    <t>PACOTI E QUIXERAMOBIM/CE</t>
  </si>
  <si>
    <t>REALIZAR FISCALIZAÇÕES DE CARÁTER TÉCNICA, PARA VERIFICAR ATIVIDADE ECONÔMICA DESENVOLVIDA POR EMPRESAS QUE ATUAM NO RAMO DA MEDICINA VETERINÁRIA E ZOOTECNIA, NOS MUNICÍPIOS DA BASE 03, E ATENDER OUTRAS DEMANDAS NOS MUNICÍPIOS DE MORADA NOVA E JAGUARUANA/CE, CONFORME PROC. ELET. N.º 0330012.00000009/2024-03.</t>
  </si>
  <si>
    <t>REALIZAR FISCALIZAÇÕES DE CARÁTER ADMINISTRATIVA, PARA VERIFICAR ATIVIDADE ECONÔMICA DESENVOLVIDA POR EMPRESAS QUE ATUAM NO RAMO DA MEDICINA VETERINÁRIA E ZOOTECNIA, NOS MUNICÍPIOS DA BASE 03, E ATENDER OUTRAS DEMANDAS NOS MUNICÍPIOS DE MORADA NOVA E JAGUARUANA/CE, CONFORME PROC. ELET. N.º 0330012.00000009/2024-03.</t>
  </si>
  <si>
    <t>REALIZAR FISCALIZAÇÕES DE CARÁTER ADMINISTRATIVA, EM ATENDIMENTO A DEMANDA DA PRESIDÊNCIA DO CRMV-CE, NOS MUNICÍPIOS DE PACOTI E QUIXERAMOBIM/CE, CONFORME PROC. ELET. N.º 0330012.00000009/2024-03</t>
  </si>
  <si>
    <t>REALIZAR FISCALIZAÇÕES DE CARÁTER TÉCNICA, EM ATENDIMENTO A DEMANDA DA PRESIDÊNCIA DO CRMV-CE, NOS MUNICÍPIOS DE PACOTI E QUIXERAMOBIM/CE, CONFORME PROC. ELET. N.º 0330012.00000009/2024-03</t>
  </si>
  <si>
    <t>REALIZAR FISCALIZAÇÃO DE CARATER ADMINISTRATIVA NO MATADOURO PÚBLICO DO MUNICIPIO DE PENTECOSTE/CE, PARA ATENDER DEMANDA DA PRESIDÊNCIA DO CRMV-CE, CONFORME PROC. ELET. N.º 0330028.00000050/2024-95.</t>
  </si>
  <si>
    <t>REALIZAR FISCALIZAÇÃO DE CARATER TÉCNICA NO MATADOURO PÚBLICO DO MUNICIPIO DE PENTECOSTE/CE, PARA ATENDER DEMANDA DA PRESIDÊNCIA DO CRMV-CE, CONFORME PROC. ELET. N.º 0330028.00000050/2024-95.</t>
  </si>
  <si>
    <t>PARTICIPAR DO TREINAMENTO SOBRE SUAP PARA MEMBROS DA GESTÃO 2024/2027 A SER MINISTRADO PELA EQUIPE DO CFMV NOS DIAS 12 E 13/03/2024, EM FORTALEZA/CE, CONFORME PROC. ELET. N° 0330021.00000051/2024-48. OBS: O BENEFICIÁRIO FEZ A DEVOLUÇÃO DE 01 (UMA) DIÁRIA POR OCASIÃO DE RETORNO ANTECIPADO À LOCALIDADE DE ORIGEM.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</si>
</sst>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9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 readingOrder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2"/>
  <sheetViews>
    <sheetView showGridLines="0" tabSelected="1" showWhiteSpace="0" topLeftCell="A11" zoomScaleNormal="100" zoomScalePageLayoutView="70" workbookViewId="0">
      <selection activeCell="G13" sqref="G13"/>
    </sheetView>
  </sheetViews>
  <sheetFormatPr defaultColWidth="0" defaultRowHeight="15"/>
  <cols>
    <col min="1" max="1" width="17.140625" style="1" customWidth="1"/>
    <col min="2" max="2" width="18.28515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2.8554687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1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4"/>
      <c r="B3" s="24"/>
      <c r="C3" s="1"/>
      <c r="D3" s="5"/>
      <c r="E3" s="1"/>
      <c r="F3" s="6"/>
      <c r="G3" s="6"/>
      <c r="H3" s="7"/>
      <c r="I3" s="1"/>
      <c r="J3" s="7"/>
      <c r="K3" s="7"/>
      <c r="L3" s="7"/>
      <c r="M3" s="7"/>
      <c r="N3" s="7"/>
      <c r="O3" s="7"/>
      <c r="P3" s="8"/>
      <c r="Q3" s="7"/>
      <c r="R3" s="3"/>
    </row>
    <row r="4" spans="1:45" s="10" customFormat="1" ht="30" customHeight="1">
      <c r="A4" s="27" t="s">
        <v>0</v>
      </c>
      <c r="B4" s="27" t="s">
        <v>1</v>
      </c>
      <c r="C4" s="27" t="s">
        <v>2</v>
      </c>
      <c r="D4" s="27"/>
      <c r="E4" s="27"/>
      <c r="F4" s="27"/>
      <c r="G4" s="27"/>
      <c r="H4" s="28" t="s">
        <v>26</v>
      </c>
      <c r="I4" s="29"/>
      <c r="J4" s="29"/>
      <c r="K4" s="29"/>
      <c r="L4" s="29"/>
      <c r="M4" s="29"/>
      <c r="N4" s="29"/>
      <c r="O4" s="30" t="s">
        <v>3</v>
      </c>
      <c r="P4" s="31"/>
      <c r="Q4" s="32" t="s">
        <v>4</v>
      </c>
      <c r="R4" s="25" t="s">
        <v>5</v>
      </c>
    </row>
    <row r="5" spans="1:45" s="10" customFormat="1" ht="49.5" customHeight="1">
      <c r="A5" s="25"/>
      <c r="B5" s="25"/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2" t="s">
        <v>11</v>
      </c>
      <c r="I5" s="11" t="s">
        <v>12</v>
      </c>
      <c r="J5" s="12" t="s">
        <v>13</v>
      </c>
      <c r="K5" s="12" t="s">
        <v>17</v>
      </c>
      <c r="L5" s="12" t="s">
        <v>18</v>
      </c>
      <c r="M5" s="13" t="s">
        <v>16</v>
      </c>
      <c r="N5" s="13" t="s">
        <v>14</v>
      </c>
      <c r="O5" s="12" t="s">
        <v>27</v>
      </c>
      <c r="P5" s="12" t="s">
        <v>15</v>
      </c>
      <c r="Q5" s="33"/>
      <c r="R5" s="26"/>
    </row>
    <row r="6" spans="1:45" s="14" customFormat="1" ht="211.5" customHeight="1">
      <c r="A6" s="17" t="s">
        <v>23</v>
      </c>
      <c r="B6" s="17" t="s">
        <v>24</v>
      </c>
      <c r="C6" s="18" t="s">
        <v>20</v>
      </c>
      <c r="D6" s="18" t="s">
        <v>25</v>
      </c>
      <c r="E6" s="19" t="s">
        <v>19</v>
      </c>
      <c r="F6" s="20">
        <v>45355</v>
      </c>
      <c r="G6" s="20">
        <v>45359</v>
      </c>
      <c r="H6" s="15">
        <v>250</v>
      </c>
      <c r="I6" s="18">
        <v>4.5</v>
      </c>
      <c r="J6" s="15">
        <v>0</v>
      </c>
      <c r="K6" s="15">
        <v>0</v>
      </c>
      <c r="L6" s="15">
        <v>0</v>
      </c>
      <c r="M6" s="15">
        <f t="shared" ref="M6:M7" si="0">H6*I6+J6</f>
        <v>1125</v>
      </c>
      <c r="N6" s="15">
        <f t="shared" ref="N6:N7" si="1">M6-K6+L6</f>
        <v>1125</v>
      </c>
      <c r="O6" s="21">
        <v>0</v>
      </c>
      <c r="P6" s="22">
        <v>0</v>
      </c>
      <c r="Q6" s="15">
        <f t="shared" ref="Q6:Q7" si="2">N6+O6+P6</f>
        <v>1125</v>
      </c>
      <c r="R6" s="23" t="s">
        <v>38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5" s="14" customFormat="1" ht="200.25" customHeight="1">
      <c r="A7" s="17" t="s">
        <v>21</v>
      </c>
      <c r="B7" s="17" t="s">
        <v>22</v>
      </c>
      <c r="C7" s="18" t="s">
        <v>20</v>
      </c>
      <c r="D7" s="18" t="s">
        <v>25</v>
      </c>
      <c r="E7" s="19" t="s">
        <v>19</v>
      </c>
      <c r="F7" s="20">
        <v>45355</v>
      </c>
      <c r="G7" s="20">
        <v>45359</v>
      </c>
      <c r="H7" s="15">
        <v>250</v>
      </c>
      <c r="I7" s="18">
        <v>4.5</v>
      </c>
      <c r="J7" s="15">
        <v>0</v>
      </c>
      <c r="K7" s="15">
        <f>40.28*5</f>
        <v>201.4</v>
      </c>
      <c r="L7" s="15">
        <v>0</v>
      </c>
      <c r="M7" s="15">
        <f t="shared" si="0"/>
        <v>1125</v>
      </c>
      <c r="N7" s="15">
        <f t="shared" si="1"/>
        <v>923.6</v>
      </c>
      <c r="O7" s="21">
        <v>0</v>
      </c>
      <c r="P7" s="22">
        <f>207.52+280.82+100</f>
        <v>588.34</v>
      </c>
      <c r="Q7" s="15">
        <f t="shared" si="2"/>
        <v>1511.94</v>
      </c>
      <c r="R7" s="34" t="s">
        <v>39</v>
      </c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s="16" customFormat="1" ht="170.1" customHeight="1">
      <c r="A8" s="17" t="s">
        <v>28</v>
      </c>
      <c r="B8" s="17" t="s">
        <v>29</v>
      </c>
      <c r="C8" s="18" t="s">
        <v>30</v>
      </c>
      <c r="D8" s="18" t="s">
        <v>20</v>
      </c>
      <c r="E8" s="19" t="s">
        <v>31</v>
      </c>
      <c r="F8" s="20">
        <v>45362</v>
      </c>
      <c r="G8" s="20">
        <v>45365</v>
      </c>
      <c r="H8" s="15">
        <v>385</v>
      </c>
      <c r="I8" s="18">
        <v>3.5</v>
      </c>
      <c r="J8" s="15">
        <v>0</v>
      </c>
      <c r="K8" s="15">
        <v>0</v>
      </c>
      <c r="L8" s="15">
        <v>95</v>
      </c>
      <c r="M8" s="15">
        <f t="shared" ref="M8:M10" si="3">H8*I8+J8</f>
        <v>1347.5</v>
      </c>
      <c r="N8" s="15">
        <f t="shared" ref="N8:N10" si="4">M8-K8+L8</f>
        <v>1442.5</v>
      </c>
      <c r="O8" s="21">
        <v>0</v>
      </c>
      <c r="P8" s="22">
        <v>0</v>
      </c>
      <c r="Q8" s="15">
        <f t="shared" ref="Q8:Q10" si="5">N8+O8+P8</f>
        <v>1442.5</v>
      </c>
      <c r="R8" s="35" t="s">
        <v>44</v>
      </c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</row>
    <row r="9" spans="1:45" s="9" customFormat="1" ht="213" customHeight="1">
      <c r="A9" s="17" t="s">
        <v>21</v>
      </c>
      <c r="B9" s="17" t="s">
        <v>22</v>
      </c>
      <c r="C9" s="18" t="s">
        <v>20</v>
      </c>
      <c r="D9" s="18" t="s">
        <v>32</v>
      </c>
      <c r="E9" s="19" t="s">
        <v>19</v>
      </c>
      <c r="F9" s="20">
        <v>45365</v>
      </c>
      <c r="G9" s="20">
        <v>45365</v>
      </c>
      <c r="H9" s="15">
        <v>250</v>
      </c>
      <c r="I9" s="18">
        <v>0.5</v>
      </c>
      <c r="J9" s="15">
        <v>0</v>
      </c>
      <c r="K9" s="15">
        <v>40.28</v>
      </c>
      <c r="L9" s="15">
        <v>0</v>
      </c>
      <c r="M9" s="15">
        <f t="shared" ref="M9" si="6">H9*I9+J9</f>
        <v>125</v>
      </c>
      <c r="N9" s="15">
        <f t="shared" ref="N9" si="7">M9-K9+L9</f>
        <v>84.72</v>
      </c>
      <c r="O9" s="21">
        <v>0</v>
      </c>
      <c r="P9" s="22">
        <v>0</v>
      </c>
      <c r="Q9" s="15">
        <f t="shared" ref="Q9" si="8">N9+O9+P9</f>
        <v>84.72</v>
      </c>
      <c r="R9" s="34" t="s">
        <v>42</v>
      </c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s="9" customFormat="1" ht="204" customHeight="1">
      <c r="A10" s="17" t="s">
        <v>33</v>
      </c>
      <c r="B10" s="17" t="s">
        <v>34</v>
      </c>
      <c r="C10" s="18" t="s">
        <v>20</v>
      </c>
      <c r="D10" s="18" t="s">
        <v>32</v>
      </c>
      <c r="E10" s="19" t="s">
        <v>19</v>
      </c>
      <c r="F10" s="20">
        <v>45365</v>
      </c>
      <c r="G10" s="20">
        <v>45365</v>
      </c>
      <c r="H10" s="15">
        <v>250</v>
      </c>
      <c r="I10" s="18">
        <v>0.5</v>
      </c>
      <c r="J10" s="15">
        <v>0</v>
      </c>
      <c r="K10" s="15">
        <v>0</v>
      </c>
      <c r="L10" s="15">
        <v>0</v>
      </c>
      <c r="M10" s="15">
        <f t="shared" si="3"/>
        <v>125</v>
      </c>
      <c r="N10" s="15">
        <f t="shared" si="4"/>
        <v>125</v>
      </c>
      <c r="O10" s="21">
        <v>0</v>
      </c>
      <c r="P10" s="22">
        <v>0</v>
      </c>
      <c r="Q10" s="15">
        <f t="shared" si="5"/>
        <v>125</v>
      </c>
      <c r="R10" s="23" t="s">
        <v>43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s="9" customFormat="1" ht="204" customHeight="1">
      <c r="A11" s="17" t="s">
        <v>35</v>
      </c>
      <c r="B11" s="17" t="s">
        <v>36</v>
      </c>
      <c r="C11" s="18" t="s">
        <v>20</v>
      </c>
      <c r="D11" s="18" t="s">
        <v>37</v>
      </c>
      <c r="E11" s="19" t="s">
        <v>19</v>
      </c>
      <c r="F11" s="20">
        <v>45365</v>
      </c>
      <c r="G11" s="20">
        <v>45366</v>
      </c>
      <c r="H11" s="15">
        <v>250</v>
      </c>
      <c r="I11" s="18">
        <v>1.5</v>
      </c>
      <c r="J11" s="15">
        <v>0</v>
      </c>
      <c r="K11" s="15">
        <v>80.56</v>
      </c>
      <c r="L11" s="15">
        <v>0</v>
      </c>
      <c r="M11" s="15">
        <f t="shared" ref="M11:M12" si="9">H11*I11+J11</f>
        <v>375</v>
      </c>
      <c r="N11" s="15">
        <f t="shared" ref="N11:N12" si="10">M11-K11+L11</f>
        <v>294.44</v>
      </c>
      <c r="O11" s="21">
        <v>0</v>
      </c>
      <c r="P11" s="22">
        <v>100</v>
      </c>
      <c r="Q11" s="15">
        <f t="shared" ref="Q11:Q12" si="11">N11+O11+P11</f>
        <v>394.44</v>
      </c>
      <c r="R11" s="23" t="s">
        <v>40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s="9" customFormat="1" ht="204" customHeight="1">
      <c r="A12" s="17" t="s">
        <v>23</v>
      </c>
      <c r="B12" s="17" t="s">
        <v>24</v>
      </c>
      <c r="C12" s="18" t="s">
        <v>20</v>
      </c>
      <c r="D12" s="18" t="s">
        <v>37</v>
      </c>
      <c r="E12" s="19" t="s">
        <v>19</v>
      </c>
      <c r="F12" s="20">
        <v>45365</v>
      </c>
      <c r="G12" s="20">
        <v>45366</v>
      </c>
      <c r="H12" s="15">
        <v>250</v>
      </c>
      <c r="I12" s="18">
        <v>1.5</v>
      </c>
      <c r="J12" s="15">
        <v>0</v>
      </c>
      <c r="K12" s="15">
        <v>0</v>
      </c>
      <c r="L12" s="15">
        <v>0</v>
      </c>
      <c r="M12" s="15">
        <f t="shared" si="9"/>
        <v>375</v>
      </c>
      <c r="N12" s="15">
        <f t="shared" si="10"/>
        <v>375</v>
      </c>
      <c r="O12" s="21">
        <v>0</v>
      </c>
      <c r="P12" s="22">
        <v>0</v>
      </c>
      <c r="Q12" s="15">
        <f t="shared" si="11"/>
        <v>375</v>
      </c>
      <c r="R12" s="23" t="s">
        <v>41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</sheetData>
  <mergeCells count="15">
    <mergeCell ref="R12:AS12"/>
    <mergeCell ref="R6:AS6"/>
    <mergeCell ref="A3:B3"/>
    <mergeCell ref="R4:R5"/>
    <mergeCell ref="B4:B5"/>
    <mergeCell ref="C4:G4"/>
    <mergeCell ref="H4:N4"/>
    <mergeCell ref="O4:P4"/>
    <mergeCell ref="Q4:Q5"/>
    <mergeCell ref="A4:A5"/>
    <mergeCell ref="R7:AS7"/>
    <mergeCell ref="R8:AS8"/>
    <mergeCell ref="R9:AS9"/>
    <mergeCell ref="R10:AS10"/>
    <mergeCell ref="R11:AS11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31/03/2024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2024-05-14T14:53:02Z</cp:lastPrinted>
  <dcterms:created xsi:type="dcterms:W3CDTF">2018-02-28T13:04:00Z</dcterms:created>
  <dcterms:modified xsi:type="dcterms:W3CDTF">2024-05-14T14:53:35Z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