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10.04.2024\29.04.2024\JANEIRO\"/>
    </mc:Choice>
  </mc:AlternateContent>
  <xr:revisionPtr revIDLastSave="0" documentId="13_ncr:1_{C6D3F0F5-6441-4A2F-B9FE-F51C89B6C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EI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X7" i="1"/>
  <c r="P8" i="1"/>
  <c r="P6" i="1"/>
  <c r="X6" i="1" s="1"/>
  <c r="V7" i="1"/>
  <c r="W7" i="1" s="1"/>
  <c r="V8" i="1"/>
  <c r="W8" i="1" s="1"/>
  <c r="V6" i="1"/>
  <c r="W6" i="1" s="1"/>
  <c r="X8" i="1" l="1"/>
</calcChain>
</file>

<file path=xl/sharedStrings.xml><?xml version="1.0" encoding="utf-8"?>
<sst xmlns="http://schemas.openxmlformats.org/spreadsheetml/2006/main" count="60" uniqueCount="46">
  <si>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</si>
  <si>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</si>
  <si>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</si>
  <si>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</si>
  <si>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</si>
  <si>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</si>
  <si>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</si>
  <si>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</si>
  <si>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</si>
  <si>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</si>
  <si>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</si>
  <si>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</si>
  <si>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</si>
  <si>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</si>
  <si>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</si>
  <si>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</si>
  <si>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</si>
  <si>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</si>
  <si>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</si>
  <si>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</si>
  <si>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</si>
  <si>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DESCONTO PARÁGRAFO 1º - ART. 10º</t>
  </si>
  <si>
    <t>ACRÉSCIMO DE DIÁRIAS - ART. 11º</t>
  </si>
  <si>
    <t>MINISTRAR PALESTRA NO I SEMINÁRIO DE VALORIZAÇÃO E FORTALECIMENTO DA MEDICINA VETERINÁRIA DO ESTADO DO CEARÁ, CONFORME PROC. ELET. N.º 0330021.00000004/2024-83</t>
  </si>
  <si>
    <t>ALEXANDER VARGAS</t>
  </si>
  <si>
    <t>COLABORADOR EVENTUAL DO CRMV-CE</t>
  </si>
  <si>
    <t>LA 3730</t>
  </si>
  <si>
    <t>MARCIA HELENA DA FONSECA</t>
  </si>
  <si>
    <t>COLABORADORA EVENTUAL DO CRMV-CE</t>
  </si>
  <si>
    <t>FRANCISCO ATUALPA SOARES JUNIOR</t>
  </si>
  <si>
    <t>PRESIDENTE DO CRMV-CE</t>
  </si>
  <si>
    <r>
      <rPr>
        <b/>
        <sz val="8"/>
        <rFont val="Times New Roman"/>
        <family val="1"/>
      </rPr>
      <t>BSB</t>
    </r>
    <r>
      <rPr>
        <sz val="8"/>
        <rFont val="Times New Roman"/>
        <family val="1"/>
      </rPr>
      <t xml:space="preserve"> - BRASILIA/DF</t>
    </r>
  </si>
  <si>
    <r>
      <rPr>
        <b/>
        <sz val="8"/>
        <rFont val="Times New Roman"/>
        <family val="1"/>
      </rPr>
      <t>FOR</t>
    </r>
    <r>
      <rPr>
        <sz val="8"/>
        <rFont val="Times New Roman"/>
        <family val="1"/>
      </rPr>
      <t xml:space="preserve"> - FORTALEZA/CE</t>
    </r>
  </si>
  <si>
    <r>
      <rPr>
        <b/>
        <sz val="8"/>
        <rFont val="Times New Roman"/>
        <family val="1"/>
      </rPr>
      <t>AUX</t>
    </r>
    <r>
      <rPr>
        <sz val="8"/>
        <rFont val="Times New Roman"/>
        <family val="1"/>
      </rPr>
      <t xml:space="preserve"> - ARAGUAINA/TO </t>
    </r>
    <r>
      <rPr>
        <b/>
        <sz val="8"/>
        <rFont val="Times New Roman"/>
        <family val="1"/>
      </rPr>
      <t>BSB</t>
    </r>
    <r>
      <rPr>
        <sz val="8"/>
        <rFont val="Times New Roman"/>
        <family val="1"/>
      </rPr>
      <t xml:space="preserve"> - BRASILIA/DF</t>
    </r>
  </si>
  <si>
    <t>15:40:00    21:55:00</t>
  </si>
  <si>
    <r>
      <rPr>
        <b/>
        <sz val="8"/>
        <rFont val="Times New Roman"/>
        <family val="1"/>
      </rPr>
      <t>FOR</t>
    </r>
    <r>
      <rPr>
        <sz val="8"/>
        <rFont val="Times New Roman"/>
        <family val="1"/>
      </rPr>
      <t xml:space="preserve"> - FORTALEZA/CE    </t>
    </r>
    <r>
      <rPr>
        <b/>
        <sz val="8"/>
        <rFont val="Times New Roman"/>
        <family val="1"/>
      </rPr>
      <t>BSB</t>
    </r>
    <r>
      <rPr>
        <sz val="8"/>
        <rFont val="Times New Roman"/>
        <family val="1"/>
      </rPr>
      <t xml:space="preserve"> - BRASILIA/DF</t>
    </r>
  </si>
  <si>
    <r>
      <rPr>
        <b/>
        <sz val="8"/>
        <rFont val="Times New Roman"/>
        <family val="1"/>
      </rPr>
      <t>IMP</t>
    </r>
    <r>
      <rPr>
        <sz val="8"/>
        <rFont val="Times New Roman"/>
        <family val="1"/>
      </rPr>
      <t xml:space="preserve"> - IMPERATIZ</t>
    </r>
  </si>
  <si>
    <t>04:30:00    08:40:00</t>
  </si>
  <si>
    <t>-</t>
  </si>
  <si>
    <r>
      <rPr>
        <b/>
        <sz val="8"/>
        <rFont val="Times New Roman"/>
        <family val="1"/>
      </rPr>
      <t>JDO</t>
    </r>
    <r>
      <rPr>
        <sz val="8"/>
        <rFont val="Times New Roman"/>
        <family val="1"/>
      </rPr>
      <t xml:space="preserve"> - JUAZEIRO DO NORTE</t>
    </r>
  </si>
  <si>
    <t>AD 4405</t>
  </si>
  <si>
    <t>DADOS DE DIÁRIAS - PORTARIA 05/2024</t>
  </si>
  <si>
    <t>LA 3739</t>
  </si>
  <si>
    <t>LA 3739                           LA 3776</t>
  </si>
  <si>
    <t>LA 8897                          LA 3734</t>
  </si>
  <si>
    <t>MINISTRAR PALESTRA NO II SEMINÁRIO DE RESPONSABILIDADE TÉCNICA PARA MÉDICOS VETERINÁRIOS E ZOOTECNISTAS 2024, NA CIDADE DE JUAZEIRO DO NORTE/CE, CONFORME PROC. ELET. N.º 0330021.00000017/2024-63. OBS: O DESLOCAMENTO DE IDA SERÁ REALIZADO POR MEIO DO AUTOMÓVEL DO CRMV-CE, JUNTAMENTE COM A EQUIPE DE FISCALIZAÇÃO DO CRMV-CE, E O RETORNO SERÁ POR MEIO AÉREO, CONFORME BILHETE EMITIDO PELO CRMV-CE, PROCESSO SUAP 0330021.00000015/2024-81.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</si>
</sst>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2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8"/>
  <sheetViews>
    <sheetView showGridLines="0" tabSelected="1" view="pageLayout" topLeftCell="G2" zoomScale="70" zoomScaleNormal="60" zoomScalePageLayoutView="70" workbookViewId="0">
      <selection activeCell="Y9" sqref="Y9"/>
    </sheetView>
  </sheetViews>
  <sheetFormatPr defaultColWidth="0.28515625" defaultRowHeight="15"/>
  <cols>
    <col min="1" max="2" width="17.5703125" style="2" customWidth="1"/>
    <col min="3" max="4" width="17.5703125" style="3" customWidth="1"/>
    <col min="5" max="5" width="15.28515625" style="3" customWidth="1"/>
    <col min="6" max="6" width="11.85546875" style="21" customWidth="1"/>
    <col min="7" max="7" width="13.140625" style="3" customWidth="1"/>
    <col min="8" max="8" width="16.85546875" style="3" customWidth="1"/>
    <col min="9" max="9" width="17.42578125" style="3" customWidth="1"/>
    <col min="10" max="10" width="16.5703125" style="7" customWidth="1"/>
    <col min="11" max="11" width="11.85546875" style="21" customWidth="1"/>
    <col min="12" max="12" width="13.140625" style="3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22.140625" style="3" customWidth="1"/>
    <col min="26" max="26" width="2.85546875" customWidth="1"/>
  </cols>
  <sheetData>
    <row r="2" spans="1:25" s="1" customFormat="1">
      <c r="A2" s="2"/>
      <c r="B2" s="2"/>
      <c r="C2" s="3"/>
      <c r="D2" s="3"/>
      <c r="E2" s="3"/>
      <c r="F2" s="21"/>
      <c r="G2" s="3"/>
      <c r="H2" s="3"/>
      <c r="I2" s="3"/>
      <c r="J2" s="7"/>
      <c r="K2" s="21"/>
      <c r="L2" s="3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8" customFormat="1" ht="28.35" customHeight="1">
      <c r="A3" s="23" t="s">
        <v>0</v>
      </c>
      <c r="B3" s="23" t="s">
        <v>20</v>
      </c>
      <c r="C3" s="27" t="s">
        <v>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 t="s">
        <v>41</v>
      </c>
      <c r="R3" s="29"/>
      <c r="S3" s="29"/>
      <c r="T3" s="29"/>
      <c r="U3" s="29"/>
      <c r="V3" s="29"/>
      <c r="W3" s="30"/>
      <c r="X3" s="37" t="s">
        <v>2</v>
      </c>
      <c r="Y3" s="27" t="s">
        <v>3</v>
      </c>
    </row>
    <row r="4" spans="1:25" s="8" customFormat="1" ht="28.35" customHeight="1">
      <c r="A4" s="24"/>
      <c r="B4" s="24"/>
      <c r="C4" s="34" t="s">
        <v>4</v>
      </c>
      <c r="D4" s="35"/>
      <c r="E4" s="35"/>
      <c r="F4" s="35"/>
      <c r="G4" s="36"/>
      <c r="H4" s="34" t="s">
        <v>5</v>
      </c>
      <c r="I4" s="35"/>
      <c r="J4" s="35"/>
      <c r="K4" s="35"/>
      <c r="L4" s="36"/>
      <c r="M4" s="25" t="s">
        <v>6</v>
      </c>
      <c r="N4" s="25" t="s">
        <v>7</v>
      </c>
      <c r="O4" s="25" t="s">
        <v>8</v>
      </c>
      <c r="P4" s="25" t="s">
        <v>9</v>
      </c>
      <c r="Q4" s="31"/>
      <c r="R4" s="32"/>
      <c r="S4" s="32"/>
      <c r="T4" s="32"/>
      <c r="U4" s="32"/>
      <c r="V4" s="32"/>
      <c r="W4" s="33"/>
      <c r="X4" s="37"/>
      <c r="Y4" s="27"/>
    </row>
    <row r="5" spans="1:25" s="9" customFormat="1" ht="42.6" customHeight="1">
      <c r="A5" s="24"/>
      <c r="B5" s="24"/>
      <c r="C5" s="10" t="s">
        <v>10</v>
      </c>
      <c r="D5" s="10" t="s">
        <v>11</v>
      </c>
      <c r="E5" s="10" t="s">
        <v>12</v>
      </c>
      <c r="F5" s="12" t="s">
        <v>18</v>
      </c>
      <c r="G5" s="10" t="s">
        <v>19</v>
      </c>
      <c r="H5" s="10" t="s">
        <v>10</v>
      </c>
      <c r="I5" s="10" t="s">
        <v>11</v>
      </c>
      <c r="J5" s="11" t="s">
        <v>12</v>
      </c>
      <c r="K5" s="12" t="s">
        <v>18</v>
      </c>
      <c r="L5" s="10" t="s">
        <v>19</v>
      </c>
      <c r="M5" s="26"/>
      <c r="N5" s="26"/>
      <c r="O5" s="26"/>
      <c r="P5" s="26"/>
      <c r="Q5" s="13" t="s">
        <v>13</v>
      </c>
      <c r="R5" s="10" t="s">
        <v>14</v>
      </c>
      <c r="S5" s="13" t="s">
        <v>15</v>
      </c>
      <c r="T5" s="13" t="s">
        <v>21</v>
      </c>
      <c r="U5" s="13" t="s">
        <v>22</v>
      </c>
      <c r="V5" s="14" t="s">
        <v>16</v>
      </c>
      <c r="W5" s="14" t="s">
        <v>17</v>
      </c>
      <c r="X5" s="25"/>
      <c r="Y5" s="23"/>
    </row>
    <row r="6" spans="1:25" ht="101.25">
      <c r="A6" s="15" t="s">
        <v>24</v>
      </c>
      <c r="B6" s="15" t="s">
        <v>25</v>
      </c>
      <c r="C6" s="16" t="s">
        <v>31</v>
      </c>
      <c r="D6" s="16" t="s">
        <v>32</v>
      </c>
      <c r="E6" s="17">
        <v>45301</v>
      </c>
      <c r="F6" s="22">
        <v>0.35069444444444442</v>
      </c>
      <c r="G6" s="18" t="s">
        <v>26</v>
      </c>
      <c r="H6" s="16" t="s">
        <v>32</v>
      </c>
      <c r="I6" s="16" t="s">
        <v>31</v>
      </c>
      <c r="J6" s="18">
        <v>45304</v>
      </c>
      <c r="K6" s="22">
        <v>0.1875</v>
      </c>
      <c r="L6" s="18" t="s">
        <v>42</v>
      </c>
      <c r="M6" s="19">
        <v>2436.7399999999998</v>
      </c>
      <c r="N6" s="19">
        <v>100.44</v>
      </c>
      <c r="O6" s="19">
        <v>243.67</v>
      </c>
      <c r="P6" s="19">
        <f>M6+N6+O6</f>
        <v>2780.85</v>
      </c>
      <c r="Q6" s="19">
        <v>550</v>
      </c>
      <c r="R6" s="16">
        <v>3.5</v>
      </c>
      <c r="S6" s="19">
        <v>0</v>
      </c>
      <c r="T6" s="19">
        <v>0</v>
      </c>
      <c r="U6" s="19">
        <v>95</v>
      </c>
      <c r="V6" s="19">
        <f>Q6*R6+S6+U6</f>
        <v>2020</v>
      </c>
      <c r="W6" s="19">
        <f>V6-T6</f>
        <v>2020</v>
      </c>
      <c r="X6" s="19">
        <f>P6+W6</f>
        <v>4800.8500000000004</v>
      </c>
      <c r="Y6" s="20" t="s">
        <v>23</v>
      </c>
    </row>
    <row r="7" spans="1:25" ht="101.25">
      <c r="A7" s="15" t="s">
        <v>27</v>
      </c>
      <c r="B7" s="15" t="s">
        <v>28</v>
      </c>
      <c r="C7" s="16" t="s">
        <v>33</v>
      </c>
      <c r="D7" s="16" t="s">
        <v>32</v>
      </c>
      <c r="E7" s="17">
        <v>45301</v>
      </c>
      <c r="F7" s="22" t="s">
        <v>34</v>
      </c>
      <c r="G7" s="18" t="s">
        <v>44</v>
      </c>
      <c r="H7" s="19" t="s">
        <v>35</v>
      </c>
      <c r="I7" s="16" t="s">
        <v>36</v>
      </c>
      <c r="J7" s="18">
        <v>45304</v>
      </c>
      <c r="K7" s="22" t="s">
        <v>37</v>
      </c>
      <c r="L7" s="18" t="s">
        <v>43</v>
      </c>
      <c r="M7" s="19">
        <v>2719.14</v>
      </c>
      <c r="N7" s="19">
        <v>96.63</v>
      </c>
      <c r="O7" s="19">
        <v>271.91000000000003</v>
      </c>
      <c r="P7" s="19">
        <f>M7+N7+O7</f>
        <v>3087.68</v>
      </c>
      <c r="Q7" s="19">
        <v>550</v>
      </c>
      <c r="R7" s="16">
        <v>3.5</v>
      </c>
      <c r="S7" s="19">
        <v>0</v>
      </c>
      <c r="T7" s="19">
        <v>0</v>
      </c>
      <c r="U7" s="19">
        <v>95</v>
      </c>
      <c r="V7" s="19">
        <f t="shared" ref="V7:V8" si="0">Q7*R7+S7+U7</f>
        <v>2020</v>
      </c>
      <c r="W7" s="19">
        <f t="shared" ref="W7:W8" si="1">V7-T7</f>
        <v>2020</v>
      </c>
      <c r="X7" s="19">
        <f t="shared" ref="X7:X8" si="2">P7+W7</f>
        <v>5107.68</v>
      </c>
      <c r="Y7" s="20" t="s">
        <v>23</v>
      </c>
    </row>
    <row r="8" spans="1:25" ht="247.5">
      <c r="A8" s="15" t="s">
        <v>29</v>
      </c>
      <c r="B8" s="15" t="s">
        <v>30</v>
      </c>
      <c r="C8" s="16" t="s">
        <v>38</v>
      </c>
      <c r="D8" s="16" t="s">
        <v>38</v>
      </c>
      <c r="E8" s="18" t="s">
        <v>38</v>
      </c>
      <c r="F8" s="22" t="s">
        <v>38</v>
      </c>
      <c r="G8" s="18" t="s">
        <v>38</v>
      </c>
      <c r="H8" s="16" t="s">
        <v>39</v>
      </c>
      <c r="I8" s="16" t="s">
        <v>32</v>
      </c>
      <c r="J8" s="18">
        <v>45321</v>
      </c>
      <c r="K8" s="22">
        <v>0.99652777777777779</v>
      </c>
      <c r="L8" s="18" t="s">
        <v>40</v>
      </c>
      <c r="M8" s="19">
        <v>530.41999999999996</v>
      </c>
      <c r="N8" s="19">
        <v>47.81</v>
      </c>
      <c r="O8" s="19">
        <v>0</v>
      </c>
      <c r="P8" s="19">
        <f t="shared" ref="P7:P8" si="3">M8+N8+O8</f>
        <v>578.23</v>
      </c>
      <c r="Q8" s="19">
        <v>385</v>
      </c>
      <c r="R8" s="16">
        <v>2.5</v>
      </c>
      <c r="S8" s="19">
        <v>0</v>
      </c>
      <c r="T8" s="19">
        <v>0</v>
      </c>
      <c r="U8" s="19">
        <v>95</v>
      </c>
      <c r="V8" s="19">
        <f t="shared" si="0"/>
        <v>1057.5</v>
      </c>
      <c r="W8" s="19">
        <f t="shared" si="1"/>
        <v>1057.5</v>
      </c>
      <c r="X8" s="19">
        <f t="shared" si="2"/>
        <v>1635.73</v>
      </c>
      <c r="Y8" s="20" t="s">
        <v>45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4" type="noConversion"/>
  <pageMargins left="0.25" right="0.25" top="0.75" bottom="0.75" header="0.3" footer="0.3"/>
  <pageSetup paperSize="9" scale="34" fitToHeight="0" orientation="landscape" r:id="rId1"/>
  <headerFooter>
    <oddHeader>&amp;C&amp;"Times New Roman,Normal"&amp;12CONSELHO REGIONAL DE MEDICINA VETERINÁRIA DO ESTADO DO CEARÁ
 RELATÓRIO DE VIAGENS AÉREAS E DIÁRIAS - ANO 2024
PERÍODO DE 01 A 31/01/2024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2023-06-13T14:52:58Z</cp:lastPrinted>
  <dcterms:created xsi:type="dcterms:W3CDTF">2018-02-28T13:04:00Z</dcterms:created>
  <dcterms:modified xsi:type="dcterms:W3CDTF">2024-05-09T11:34:14Z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