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17.06.2024\MAIO\"/>
    </mc:Choice>
  </mc:AlternateContent>
  <xr:revisionPtr revIDLastSave="0" documentId="13_ncr:1_{2882E40E-FF5D-41EB-B5C7-3B1F20FCD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W7" i="1" l="1"/>
  <c r="X7" i="1" s="1"/>
  <c r="V7" i="1"/>
  <c r="X6" i="1" l="1"/>
  <c r="W6" i="1"/>
  <c r="V6" i="1"/>
</calcChain>
</file>

<file path=xl/sharedStrings.xml><?xml version="1.0" encoding="utf-8"?>
<sst xmlns="http://schemas.openxmlformats.org/spreadsheetml/2006/main" count="49" uniqueCount="42">
  <si>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</si>
  <si>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</si>
  <si>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</si>
  <si>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</si>
  <si>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</si>
  <si>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</si>
  <si>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</si>
  <si>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</si>
  <si>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</si>
  <si>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</si>
  <si>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</si>
  <si>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</si>
  <si>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</si>
  <si>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</si>
  <si>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</si>
  <si>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</si>
  <si>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</si>
  <si>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</si>
  <si>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</si>
  <si>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</si>
  <si>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</si>
  <si>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</si>
  <si>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</si>
  <si>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DADOS DE DIÁRIAS - PORTARIA 05/2024</t>
  </si>
  <si>
    <t>DANIEL DE ARAUJO VIANA</t>
  </si>
  <si>
    <t>PRESIDENTE DO CRMV-CE</t>
  </si>
  <si>
    <t>FOR - FORTALEZA/CE</t>
  </si>
  <si>
    <t>CNF - BELO HORIZONTE/MG</t>
  </si>
  <si>
    <t>AD 4312</t>
  </si>
  <si>
    <t>AD 2444</t>
  </si>
  <si>
    <t>TESOUREIRA DO CRMV-CE</t>
  </si>
  <si>
    <t>REPRESENTAR O CRMV-CE DO 43º CONGRESSO BRASILEIRO DA ANCLIVEPA (43º CBA 2024) E MINISTRAR PALESTRA NO DIA 24/05/2024, EM BELO HORIZONTE/MG, CONFORME PROC. ELET. N.º 0330021.00000097/2024-22. Obs: O PERÍODO DE CONCESSÃO DAS DIÁRIAS ABRANGE DE 22 A 25 DE MAIO DE 2024, CONTUDO A DIÁRIA REFERENTE AO DIA 24 DE MAIO, BEM COMO OS BILHETES AÉREOS DE IDA E VOLTA DO BENEFICIÁRIO, FORAM CUSTEADOS PELO EVENTO.</t>
  </si>
  <si>
    <t>PARTICIPAÇÃO DA 8ª CONFERÊNCIA NACIONAL SOBRE A DEFESA AGROPECUÁRIA (CNDA), EM GOIÂNIA/GO, CONFORME PROC. ELET. N.º 0330021.00000124/2024-70.</t>
  </si>
  <si>
    <t>FOR - FORTALEZA/CE / SSA - SALVADOR/BH</t>
  </si>
  <si>
    <t>SSA - SALVADOR/BH / GYN - GOIANIA/GO</t>
  </si>
  <si>
    <t>11:55:00 / 14:50:00</t>
  </si>
  <si>
    <t xml:space="preserve">G3 1831 /   G3 1958 </t>
  </si>
  <si>
    <t>GYN - GOIANIA/GO / GRU - SAO PAULO/SP</t>
  </si>
  <si>
    <t xml:space="preserve">GRU - SAO PAULO/SP / FOR - FORTALEZA/CE </t>
  </si>
  <si>
    <t>11:25:00 / 14:15:00</t>
  </si>
  <si>
    <t xml:space="preserve">G3 1857 /  G3 1506 </t>
  </si>
  <si>
    <t>PATRÍCIA EMÍLIA GOMES FACÓ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</si>
</sst>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wrapText="1"/>
    </xf>
    <xf numFmtId="12" fontId="3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12" fontId="3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2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7"/>
  <sheetViews>
    <sheetView showGridLines="0" tabSelected="1" view="pageLayout" topLeftCell="F6" zoomScale="70" zoomScaleNormal="60" zoomScalePageLayoutView="70" workbookViewId="0">
      <selection activeCell="M7" sqref="M7"/>
    </sheetView>
  </sheetViews>
  <sheetFormatPr defaultColWidth="0" defaultRowHeight="15"/>
  <cols>
    <col min="1" max="2" width="17.5703125" style="2" customWidth="1"/>
    <col min="3" max="3" width="18.7109375" style="3" customWidth="1"/>
    <col min="4" max="4" width="17.5703125" style="3" customWidth="1"/>
    <col min="5" max="5" width="15.28515625" style="3" customWidth="1"/>
    <col min="6" max="6" width="11.85546875" style="15" customWidth="1"/>
    <col min="7" max="7" width="13.140625" style="3" customWidth="1"/>
    <col min="8" max="8" width="16.85546875" style="3" customWidth="1"/>
    <col min="9" max="9" width="17.28515625" style="3" customWidth="1"/>
    <col min="10" max="10" width="16.5703125" style="7" customWidth="1"/>
    <col min="11" max="11" width="11.85546875" style="15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30" style="3" customWidth="1"/>
    <col min="26" max="26" width="2.85546875" customWidth="1"/>
  </cols>
  <sheetData>
    <row r="2" spans="1:25" s="1" customFormat="1">
      <c r="A2" s="2"/>
      <c r="B2" s="2"/>
      <c r="C2" s="3"/>
      <c r="D2" s="3"/>
      <c r="E2" s="3"/>
      <c r="F2" s="15"/>
      <c r="G2" s="3"/>
      <c r="H2" s="3"/>
      <c r="I2" s="3"/>
      <c r="J2" s="7"/>
      <c r="K2" s="15"/>
      <c r="L2" s="3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8" customFormat="1" ht="28.35" customHeight="1">
      <c r="A3" s="16" t="s">
        <v>0</v>
      </c>
      <c r="B3" s="16" t="s">
        <v>20</v>
      </c>
      <c r="C3" s="20" t="s">
        <v>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23</v>
      </c>
      <c r="R3" s="22"/>
      <c r="S3" s="22"/>
      <c r="T3" s="22"/>
      <c r="U3" s="22"/>
      <c r="V3" s="22"/>
      <c r="W3" s="23"/>
      <c r="X3" s="30" t="s">
        <v>2</v>
      </c>
      <c r="Y3" s="20" t="s">
        <v>3</v>
      </c>
    </row>
    <row r="4" spans="1:25" s="8" customFormat="1" ht="28.35" customHeight="1">
      <c r="A4" s="17"/>
      <c r="B4" s="17"/>
      <c r="C4" s="27" t="s">
        <v>4</v>
      </c>
      <c r="D4" s="28"/>
      <c r="E4" s="28"/>
      <c r="F4" s="28"/>
      <c r="G4" s="29"/>
      <c r="H4" s="27" t="s">
        <v>5</v>
      </c>
      <c r="I4" s="28"/>
      <c r="J4" s="28"/>
      <c r="K4" s="28"/>
      <c r="L4" s="29"/>
      <c r="M4" s="18" t="s">
        <v>6</v>
      </c>
      <c r="N4" s="18" t="s">
        <v>7</v>
      </c>
      <c r="O4" s="18" t="s">
        <v>8</v>
      </c>
      <c r="P4" s="18" t="s">
        <v>9</v>
      </c>
      <c r="Q4" s="24"/>
      <c r="R4" s="25"/>
      <c r="S4" s="25"/>
      <c r="T4" s="25"/>
      <c r="U4" s="25"/>
      <c r="V4" s="25"/>
      <c r="W4" s="26"/>
      <c r="X4" s="30"/>
      <c r="Y4" s="20"/>
    </row>
    <row r="5" spans="1:25" s="9" customFormat="1" ht="42.6" customHeight="1">
      <c r="A5" s="17"/>
      <c r="B5" s="17"/>
      <c r="C5" s="10" t="s">
        <v>10</v>
      </c>
      <c r="D5" s="10" t="s">
        <v>11</v>
      </c>
      <c r="E5" s="10" t="s">
        <v>12</v>
      </c>
      <c r="F5" s="12" t="s">
        <v>18</v>
      </c>
      <c r="G5" s="10" t="s">
        <v>19</v>
      </c>
      <c r="H5" s="10" t="s">
        <v>10</v>
      </c>
      <c r="I5" s="10" t="s">
        <v>11</v>
      </c>
      <c r="J5" s="11" t="s">
        <v>12</v>
      </c>
      <c r="K5" s="12" t="s">
        <v>18</v>
      </c>
      <c r="L5" s="10" t="s">
        <v>19</v>
      </c>
      <c r="M5" s="19"/>
      <c r="N5" s="19"/>
      <c r="O5" s="19"/>
      <c r="P5" s="19"/>
      <c r="Q5" s="13" t="s">
        <v>13</v>
      </c>
      <c r="R5" s="10" t="s">
        <v>14</v>
      </c>
      <c r="S5" s="13" t="s">
        <v>15</v>
      </c>
      <c r="T5" s="13" t="s">
        <v>21</v>
      </c>
      <c r="U5" s="13" t="s">
        <v>22</v>
      </c>
      <c r="V5" s="14" t="s">
        <v>16</v>
      </c>
      <c r="W5" s="14" t="s">
        <v>17</v>
      </c>
      <c r="X5" s="18"/>
      <c r="Y5" s="16"/>
    </row>
    <row r="6" spans="1:25" s="33" customFormat="1" ht="311.85000000000002" customHeight="1">
      <c r="A6" s="32" t="s">
        <v>24</v>
      </c>
      <c r="B6" s="33" t="s">
        <v>25</v>
      </c>
      <c r="C6" s="33" t="s">
        <v>26</v>
      </c>
      <c r="D6" s="33" t="s">
        <v>27</v>
      </c>
      <c r="E6" s="35">
        <v>45434</v>
      </c>
      <c r="F6" s="36">
        <v>0.12152777777777778</v>
      </c>
      <c r="G6" s="37" t="s">
        <v>28</v>
      </c>
      <c r="H6" s="33" t="s">
        <v>27</v>
      </c>
      <c r="I6" s="33" t="s">
        <v>26</v>
      </c>
      <c r="J6" s="35">
        <v>45437</v>
      </c>
      <c r="K6" s="36">
        <v>0.57638888888888884</v>
      </c>
      <c r="L6" s="37" t="s">
        <v>29</v>
      </c>
      <c r="M6" s="38">
        <v>0</v>
      </c>
      <c r="N6" s="38">
        <v>0</v>
      </c>
      <c r="O6" s="39">
        <v>0</v>
      </c>
      <c r="P6" s="39">
        <v>0</v>
      </c>
      <c r="Q6" s="40">
        <v>550</v>
      </c>
      <c r="R6" s="41">
        <v>2.5</v>
      </c>
      <c r="S6" s="42">
        <v>0</v>
      </c>
      <c r="T6" s="42">
        <v>0</v>
      </c>
      <c r="U6" s="42">
        <v>95</v>
      </c>
      <c r="V6" s="34">
        <f>Q6*R6+S6+U6</f>
        <v>1470</v>
      </c>
      <c r="W6" s="34">
        <f>V6-T6</f>
        <v>1470</v>
      </c>
      <c r="X6" s="34">
        <f>P6+W6</f>
        <v>1470</v>
      </c>
      <c r="Y6" s="33" t="s">
        <v>31</v>
      </c>
    </row>
    <row r="7" spans="1:25" s="31" customFormat="1" ht="311.85000000000002" customHeight="1">
      <c r="A7" s="32" t="s">
        <v>41</v>
      </c>
      <c r="B7" s="32" t="s">
        <v>30</v>
      </c>
      <c r="C7" s="33" t="s">
        <v>33</v>
      </c>
      <c r="D7" s="32" t="s">
        <v>34</v>
      </c>
      <c r="E7" s="43">
        <v>45446</v>
      </c>
      <c r="F7" s="44" t="s">
        <v>35</v>
      </c>
      <c r="G7" s="49" t="s">
        <v>36</v>
      </c>
      <c r="H7" s="32" t="s">
        <v>37</v>
      </c>
      <c r="I7" s="33" t="s">
        <v>38</v>
      </c>
      <c r="J7" s="45">
        <v>45449</v>
      </c>
      <c r="K7" s="44" t="s">
        <v>39</v>
      </c>
      <c r="L7" s="49" t="s">
        <v>40</v>
      </c>
      <c r="M7" s="50">
        <v>2892.2</v>
      </c>
      <c r="N7" s="50">
        <v>95.75</v>
      </c>
      <c r="O7" s="46">
        <v>0</v>
      </c>
      <c r="P7" s="46">
        <f>M7+N7+O7</f>
        <v>2987.95</v>
      </c>
      <c r="Q7" s="48">
        <v>550</v>
      </c>
      <c r="R7" s="47">
        <v>3.5</v>
      </c>
      <c r="S7" s="48">
        <v>0</v>
      </c>
      <c r="T7" s="48">
        <v>0</v>
      </c>
      <c r="U7" s="42">
        <v>95</v>
      </c>
      <c r="V7" s="34">
        <f>Q7*R7+S7+U7</f>
        <v>2020</v>
      </c>
      <c r="W7" s="34">
        <f>V7-T7</f>
        <v>2020</v>
      </c>
      <c r="X7" s="34">
        <f>P7+W7</f>
        <v>5007.95</v>
      </c>
      <c r="Y7" s="33" t="s">
        <v>32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5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2024
PERÍODO DE 01 A 31/05/2024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2024-06-19T13:35:18Z</cp:lastPrinted>
  <dcterms:created xsi:type="dcterms:W3CDTF">2018-02-28T13:04:00Z</dcterms:created>
  <dcterms:modified xsi:type="dcterms:W3CDTF">2024-06-19T13:35:27Z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