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/>
  </bookViews>
  <sheets>
    <sheet name="JULHO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7" i="1" l="1"/>
  <c r="W6" i="1"/>
  <c r="V6" i="1"/>
  <c r="V7" i="1"/>
  <c r="P7" i="1" l="1"/>
  <c r="X7" i="1" s="1"/>
  <c r="P6" i="1" l="1"/>
  <c r="X6" i="1" s="1"/>
</calcChain>
</file>

<file path=xl/sharedStrings.xml><?xml version="1.0" encoding="utf-8"?>
<sst xmlns="http://schemas.openxmlformats.org/spreadsheetml/2006/main" count="51" uniqueCount="33">
  <si>
    <t>PASSAGEIRO</t>
  </si>
  <si>
    <t>CARGO/FUNÇÃO</t>
  </si>
  <si>
    <t>DADOS DA PASSAGEM</t>
  </si>
  <si>
    <t>VALOR TOTAL DA VIAGEM</t>
  </si>
  <si>
    <t>MOTIVO DA VIAGEM</t>
  </si>
  <si>
    <t>IDA</t>
  </si>
  <si>
    <t>VOLTA</t>
  </si>
  <si>
    <t>VALOR DA TARIFA</t>
  </si>
  <si>
    <t>TAXA DE EMBARQUE</t>
  </si>
  <si>
    <t>TAXA DE SERVIÇO</t>
  </si>
  <si>
    <t>VALOR TOTAL DAS PASSAGENS</t>
  </si>
  <si>
    <t>ORIGEM</t>
  </si>
  <si>
    <t>DESTINO</t>
  </si>
  <si>
    <t>DATA DO VOO</t>
  </si>
  <si>
    <t>VALOR UNITÁRIO DA DIÁRIA</t>
  </si>
  <si>
    <t>QUANTIDADE DE DIÁRIAS</t>
  </si>
  <si>
    <t>COMPLEMENTO DE DIÁRIAS</t>
  </si>
  <si>
    <t>VALOR BRUTO DAS DIÁRIAS</t>
  </si>
  <si>
    <t>VALOR LÍQUIDO DAS DIÁRIAS</t>
  </si>
  <si>
    <t>FORTALEZA/CE</t>
  </si>
  <si>
    <t>-</t>
  </si>
  <si>
    <t>HORÁRIO DO VOO</t>
  </si>
  <si>
    <t>NÚMERO DO VOO</t>
  </si>
  <si>
    <t>DADOS DE DIÁRIAS - PORTARIA 27/2018</t>
  </si>
  <si>
    <t>DESCONTO PARÁGRAFO 1º - ART. 11º</t>
  </si>
  <si>
    <t>ACRÉSCIMO DE DIÁRIAS - ART. 12º</t>
  </si>
  <si>
    <t>FELIPE DOURADO DE ARAGÃO PINHEIRO</t>
  </si>
  <si>
    <t>ASSESSOR TÉCNICO DE FISCALIZAÇÃO DO CRMV-CE</t>
  </si>
  <si>
    <t>FRANCISCO RÉGIS MUNIZ DE SOUZA</t>
  </si>
  <si>
    <t>AGENTE FISCAL DO CRMV-CE</t>
  </si>
  <si>
    <t>FLORIANÓPOLIS/SC</t>
  </si>
  <si>
    <t>PARTICIPAR DO II TREINAMENTO DOS FISCAIS/COORDENADORES DE FISCALIZAÇÃO DO SISTEMA CFMV/CRMV´s, CONFORME PROCESSO ADMINISTRATIVO N.º 5372/2022. OBS: BILHETES AÉREOS FORAM CUSTEADOS PELO CFMV.</t>
  </si>
  <si>
    <t>PARTICIPAR DO II TREINAMENTO DOS FISCAIS/COORDENADORES DE FISCALIZAÇÃO DO SISTEMA CFMV/CRMV´s, CONFORME PROCESSO ADMINISTRATIVO N.º 5372/2022. OBS: OS BILHETES AÉREOS FORAM CUSTEADOS PELO CFMV.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</si>
</sst>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_-[$R$-416]\ * #,##0.00_-;\-[$R$-416]\ * #,##0.00_-;_-[$R$-416]\ * &quot;-&quot;??_-;_-@_-"/>
    <numFmt numFmtId="166" formatCode="[$-F400]h:mm:ss\ AM/PM"/>
  </numFmts>
  <fonts count="8">
    <font>
      <sz val="11"/>
      <color theme="1"/>
      <name val="Calibri"/>
      <charset val="134"/>
      <scheme val="minor"/>
    </font>
    <font>
      <b/>
      <sz val="8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8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wrapText="1"/>
    </xf>
    <xf numFmtId="12" fontId="2" fillId="0" borderId="0" xfId="0" applyNumberFormat="1" applyFont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164" fontId="3" fillId="0" borderId="4" xfId="1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4" fontId="6" fillId="0" borderId="3" xfId="1" applyFont="1" applyBorder="1" applyAlignment="1">
      <alignment horizontal="center" vertical="center" wrapText="1"/>
    </xf>
    <xf numFmtId="165" fontId="6" fillId="0" borderId="3" xfId="1" applyNumberFormat="1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 wrapText="1"/>
    </xf>
    <xf numFmtId="166" fontId="3" fillId="0" borderId="2" xfId="0" applyNumberFormat="1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6" fillId="0" borderId="3" xfId="2" applyNumberFormat="1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166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20" fontId="6" fillId="0" borderId="2" xfId="0" applyNumberFormat="1" applyFont="1" applyBorder="1" applyAlignment="1">
      <alignment horizontal="center" vertical="center" wrapText="1"/>
    </xf>
    <xf numFmtId="44" fontId="6" fillId="0" borderId="2" xfId="1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65" fontId="6" fillId="0" borderId="2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7"/>
  <sheetViews>
    <sheetView showGridLines="0" tabSelected="1" view="pageLayout" topLeftCell="N5" zoomScale="110" zoomScaleNormal="100" zoomScalePageLayoutView="110" workbookViewId="0">
      <selection activeCell="Y7" sqref="Y7"/>
    </sheetView>
  </sheetViews>
  <sheetFormatPr defaultColWidth="9" defaultRowHeight="15"/>
  <cols>
    <col min="1" max="1" width="14.28515625" style="4" customWidth="1"/>
    <col min="2" max="2" width="16.42578125" style="4" customWidth="1"/>
    <col min="3" max="3" width="14.28515625" style="5" customWidth="1"/>
    <col min="4" max="4" width="16" style="5" customWidth="1"/>
    <col min="5" max="5" width="9.140625" style="5"/>
    <col min="6" max="6" width="10" style="5" customWidth="1"/>
    <col min="7" max="7" width="9.140625" style="5"/>
    <col min="8" max="8" width="15.5703125" style="5" customWidth="1"/>
    <col min="9" max="9" width="13.85546875" style="5" customWidth="1"/>
    <col min="10" max="10" width="9.140625" style="18"/>
    <col min="11" max="11" width="9.85546875" style="16" customWidth="1"/>
    <col min="12" max="12" width="9.140625" style="4"/>
    <col min="13" max="13" width="11.7109375" style="6" bestFit="1" customWidth="1"/>
    <col min="14" max="14" width="11.85546875" style="6" customWidth="1"/>
    <col min="15" max="15" width="9.140625" style="7"/>
    <col min="16" max="16" width="13" style="7" customWidth="1"/>
    <col min="17" max="17" width="10" style="6" customWidth="1"/>
    <col min="18" max="18" width="11.140625" style="8" customWidth="1"/>
    <col min="19" max="19" width="13.5703125" style="6" customWidth="1"/>
    <col min="20" max="20" width="13.140625" style="6" customWidth="1"/>
    <col min="21" max="21" width="12.7109375" style="7" customWidth="1"/>
    <col min="22" max="24" width="10.140625" style="7" bestFit="1" customWidth="1"/>
    <col min="25" max="25" width="21.140625" style="5" customWidth="1"/>
  </cols>
  <sheetData>
    <row r="2" spans="1:25" s="1" customFormat="1">
      <c r="A2" s="4"/>
      <c r="B2" s="4"/>
      <c r="C2" s="5"/>
      <c r="D2" s="5"/>
      <c r="E2" s="5"/>
      <c r="F2" s="5"/>
      <c r="G2" s="5"/>
      <c r="H2" s="5"/>
      <c r="I2" s="5"/>
      <c r="J2" s="18"/>
      <c r="K2" s="16"/>
      <c r="L2" s="4"/>
      <c r="M2" s="6"/>
      <c r="N2" s="6"/>
      <c r="O2" s="7"/>
      <c r="P2" s="7"/>
      <c r="Q2" s="6"/>
      <c r="R2" s="8"/>
      <c r="S2" s="6"/>
      <c r="T2" s="6"/>
      <c r="U2" s="7"/>
      <c r="V2" s="7"/>
      <c r="W2" s="7"/>
      <c r="X2" s="7"/>
      <c r="Y2" s="5"/>
    </row>
    <row r="3" spans="1:25" s="2" customFormat="1" ht="11.25" customHeight="1">
      <c r="A3" s="31" t="s">
        <v>0</v>
      </c>
      <c r="B3" s="31" t="s">
        <v>1</v>
      </c>
      <c r="C3" s="42" t="s">
        <v>2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36" t="s">
        <v>23</v>
      </c>
      <c r="R3" s="37"/>
      <c r="S3" s="37"/>
      <c r="T3" s="37"/>
      <c r="U3" s="37"/>
      <c r="V3" s="37"/>
      <c r="W3" s="38"/>
      <c r="X3" s="46" t="s">
        <v>3</v>
      </c>
      <c r="Y3" s="31" t="s">
        <v>4</v>
      </c>
    </row>
    <row r="4" spans="1:25" s="2" customFormat="1" ht="11.25" customHeight="1">
      <c r="A4" s="32"/>
      <c r="B4" s="32"/>
      <c r="C4" s="43" t="s">
        <v>5</v>
      </c>
      <c r="D4" s="44"/>
      <c r="E4" s="44"/>
      <c r="F4" s="44"/>
      <c r="G4" s="45"/>
      <c r="H4" s="43" t="s">
        <v>6</v>
      </c>
      <c r="I4" s="44"/>
      <c r="J4" s="44"/>
      <c r="K4" s="44"/>
      <c r="L4" s="45"/>
      <c r="M4" s="34" t="s">
        <v>7</v>
      </c>
      <c r="N4" s="34" t="s">
        <v>8</v>
      </c>
      <c r="O4" s="34" t="s">
        <v>9</v>
      </c>
      <c r="P4" s="34" t="s">
        <v>10</v>
      </c>
      <c r="Q4" s="39"/>
      <c r="R4" s="40"/>
      <c r="S4" s="40"/>
      <c r="T4" s="40"/>
      <c r="U4" s="40"/>
      <c r="V4" s="40"/>
      <c r="W4" s="41"/>
      <c r="X4" s="46"/>
      <c r="Y4" s="32"/>
    </row>
    <row r="5" spans="1:25" s="3" customFormat="1" ht="42">
      <c r="A5" s="33"/>
      <c r="B5" s="33"/>
      <c r="C5" s="9" t="s">
        <v>11</v>
      </c>
      <c r="D5" s="9" t="s">
        <v>12</v>
      </c>
      <c r="E5" s="9" t="s">
        <v>13</v>
      </c>
      <c r="F5" s="9" t="s">
        <v>21</v>
      </c>
      <c r="G5" s="9" t="s">
        <v>22</v>
      </c>
      <c r="H5" s="9" t="s">
        <v>11</v>
      </c>
      <c r="I5" s="9" t="s">
        <v>12</v>
      </c>
      <c r="J5" s="19" t="s">
        <v>13</v>
      </c>
      <c r="K5" s="17" t="s">
        <v>21</v>
      </c>
      <c r="L5" s="9" t="s">
        <v>22</v>
      </c>
      <c r="M5" s="35"/>
      <c r="N5" s="35"/>
      <c r="O5" s="35"/>
      <c r="P5" s="35"/>
      <c r="Q5" s="10" t="s">
        <v>14</v>
      </c>
      <c r="R5" s="9" t="s">
        <v>15</v>
      </c>
      <c r="S5" s="10" t="s">
        <v>16</v>
      </c>
      <c r="T5" s="10" t="s">
        <v>24</v>
      </c>
      <c r="U5" s="10" t="s">
        <v>25</v>
      </c>
      <c r="V5" s="11" t="s">
        <v>17</v>
      </c>
      <c r="W5" s="11" t="s">
        <v>18</v>
      </c>
      <c r="X5" s="46"/>
      <c r="Y5" s="33"/>
    </row>
    <row r="6" spans="1:25" ht="141.6" customHeight="1">
      <c r="A6" s="25" t="s">
        <v>26</v>
      </c>
      <c r="B6" s="28" t="s">
        <v>27</v>
      </c>
      <c r="C6" s="12" t="s">
        <v>19</v>
      </c>
      <c r="D6" s="23" t="s">
        <v>30</v>
      </c>
      <c r="E6" s="15">
        <v>44766</v>
      </c>
      <c r="F6" s="22" t="s">
        <v>20</v>
      </c>
      <c r="G6" s="26" t="s">
        <v>20</v>
      </c>
      <c r="H6" s="23" t="s">
        <v>30</v>
      </c>
      <c r="I6" s="23" t="s">
        <v>19</v>
      </c>
      <c r="J6" s="15">
        <v>44771</v>
      </c>
      <c r="K6" s="22" t="s">
        <v>20</v>
      </c>
      <c r="L6" s="26" t="s">
        <v>20</v>
      </c>
      <c r="M6" s="14">
        <v>0</v>
      </c>
      <c r="N6" s="14">
        <v>0</v>
      </c>
      <c r="O6" s="30">
        <v>0</v>
      </c>
      <c r="P6" s="14">
        <f>SUM(M6:O6)</f>
        <v>0</v>
      </c>
      <c r="Q6" s="14">
        <v>380</v>
      </c>
      <c r="R6" s="20">
        <v>5.5</v>
      </c>
      <c r="S6" s="13">
        <v>0</v>
      </c>
      <c r="T6" s="13">
        <v>0</v>
      </c>
      <c r="U6" s="13">
        <v>95</v>
      </c>
      <c r="V6" s="27">
        <f>Q6*R6+U6</f>
        <v>2185</v>
      </c>
      <c r="W6" s="27">
        <f>Q6*R6+S6-T6+U6</f>
        <v>2185</v>
      </c>
      <c r="X6" s="27">
        <f>P6+W6</f>
        <v>2185</v>
      </c>
      <c r="Y6" s="24" t="s">
        <v>32</v>
      </c>
    </row>
    <row r="7" spans="1:25" ht="141.6" customHeight="1">
      <c r="A7" s="23" t="s">
        <v>28</v>
      </c>
      <c r="B7" s="29" t="s">
        <v>29</v>
      </c>
      <c r="C7" s="23" t="s">
        <v>19</v>
      </c>
      <c r="D7" s="23" t="s">
        <v>30</v>
      </c>
      <c r="E7" s="21">
        <v>44766</v>
      </c>
      <c r="F7" s="22" t="s">
        <v>20</v>
      </c>
      <c r="G7" s="26" t="s">
        <v>20</v>
      </c>
      <c r="H7" s="23" t="s">
        <v>30</v>
      </c>
      <c r="I7" s="23" t="s">
        <v>19</v>
      </c>
      <c r="J7" s="21">
        <v>44771</v>
      </c>
      <c r="K7" s="22" t="s">
        <v>20</v>
      </c>
      <c r="L7" s="26" t="s">
        <v>20</v>
      </c>
      <c r="M7" s="27">
        <v>0</v>
      </c>
      <c r="N7" s="27">
        <v>0</v>
      </c>
      <c r="O7" s="30">
        <v>0</v>
      </c>
      <c r="P7" s="27">
        <f>SUM(M7:O7)</f>
        <v>0</v>
      </c>
      <c r="Q7" s="27">
        <v>380</v>
      </c>
      <c r="R7" s="23">
        <v>5.5</v>
      </c>
      <c r="S7" s="27">
        <v>0</v>
      </c>
      <c r="T7" s="27">
        <v>190</v>
      </c>
      <c r="U7" s="27">
        <v>95</v>
      </c>
      <c r="V7" s="27">
        <f>Q7*R7+U7</f>
        <v>2185</v>
      </c>
      <c r="W7" s="27">
        <f>Q7*R7+S7-T7+U7</f>
        <v>1995</v>
      </c>
      <c r="X7" s="27">
        <f>P7+W7</f>
        <v>1995</v>
      </c>
      <c r="Y7" s="24" t="s">
        <v>31</v>
      </c>
    </row>
  </sheetData>
  <mergeCells count="12">
    <mergeCell ref="Y3:Y5"/>
    <mergeCell ref="Q3:W4"/>
    <mergeCell ref="C3:P3"/>
    <mergeCell ref="C4:G4"/>
    <mergeCell ref="H4:L4"/>
    <mergeCell ref="P4:P5"/>
    <mergeCell ref="X3:X5"/>
    <mergeCell ref="A3:A5"/>
    <mergeCell ref="B3:B5"/>
    <mergeCell ref="M4:M5"/>
    <mergeCell ref="N4:N5"/>
    <mergeCell ref="O4:O5"/>
  </mergeCells>
  <phoneticPr fontId="7" type="noConversion"/>
  <pageMargins left="1.18055555555556E-2" right="0.68055555555555602" top="0.78680555555555598" bottom="0.78680555555555598" header="0.31458333333333299" footer="0.31458333333333299"/>
  <pageSetup paperSize="9" scale="45" fitToHeight="0" orientation="landscape" r:id="rId1"/>
  <headerFooter>
    <oddHeader>&amp;C&amp;"Times New Roman,Normal"&amp;12CONSELHO REGIONAL DE MEDICINA VETERINÁRIA DO ESTADO DO CEARÁ
 RELATÓRIO DE VIAGENS AÉREAS E DIÁRIAS - ANO 2022
PERÍODO DE 01 A 31/07/2022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JULHO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Elaine</cp:lastModifiedBy>
  <cp:lastPrinted>2022-10-17T18:12:58Z</cp:lastPrinted>
  <dcterms:created xsi:type="dcterms:W3CDTF">2018-02-28T13:04:00Z</dcterms:created>
  <dcterms:modified xsi:type="dcterms:W3CDTF">2022-10-17T18:13:23Z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4BF8ED4BD8B04745A87FB7F7C6EE7930</vt:lpwstr>
  </property>
  <property fmtid="{D5CDD505-2E9C-101B-9397-08002B2CF9AE}" pid="3" name="KSOProductBuildVer">
    <vt:lpwstr>1046-11.2.0.10443</vt:lpwstr>
  </property>
</Properties>
</file>