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JUNH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Q6" i="4" s="1"/>
  <c r="M5" i="4" l="1"/>
  <c r="N5" i="4" l="1"/>
  <c r="Q5" i="4" s="1"/>
</calcChain>
</file>

<file path=xl/sharedStrings.xml><?xml version="1.0" encoding="utf-8"?>
<sst xmlns="http://schemas.openxmlformats.org/spreadsheetml/2006/main" count="33" uniqueCount="30">
  <si>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</si>
  <si>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</si>
  <si>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</si>
  <si>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</si>
  <si>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</si>
  <si>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</si>
  <si>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</si>
  <si>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</si>
  <si>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</si>
  <si>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</si>
  <si>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</si>
  <si>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</si>
  <si>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</si>
  <si>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</si>
  <si>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</si>
  <si>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</si>
  <si>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</si>
  <si>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FELIPE DOURADO DE ARAGÃO PINHEIRO</t>
  </si>
  <si>
    <t>ASSESSOR TÉCNICO DE FISCALIZAÇÃO DO CRMV-CE</t>
  </si>
  <si>
    <t>VEÍCULO DO CRMV-CE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</si>
  <si>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</si>
  <si>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</si>
  <si>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</si>
  <si>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</si>
  <si>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</si>
  <si>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FRANCISCO RÉGIS MUNIZ DE SOUZA</t>
  </si>
  <si>
    <t>AGENTE FISCAL DO CRMV-CE</t>
  </si>
  <si>
    <t>ACARAPE, ARACOIABA, ARATUBA, BARREIRA, BATURITÉ, CHORÓ, CAPISTRANO, GUARAMIRANGA, ITAPIÚNA, MULUNGU, PACOTI, PALMÁCIA E REDENÇÃO/CE</t>
  </si>
  <si>
    <t>REALIZAR FISCALIZAÇÕES DE CARÁTER ADMNISTRATIVO, EM ESTABELECIMENTOS COM ATIVIDADE ECONÔMICA PECULIAR OU PRIVATIVA DA MEDICINA VETERINÁRIA / ZOOTECNIA NOS MUNICÍPIOS DA BASE XI; FISCALIZAR PROCESSOS DE EMPRESAS PARA ATENDER DEMANDAS PÓS REUNIÕES PLENÁRIAS DO CRMV-CE, CONFORME PROCESSO ADMINISTRATIVO N.º 4587/2022.</t>
  </si>
  <si>
    <t>REALIZAR FISCALIZAÇÕES DE CARÁTER TÉCNICO, EM ESTABELECIMENTOS COM ATIVIDADE ECONÔMICA PECULIAR OU PRIVATIVA DA MEDICINA VETERINÁRIA / ZOOTECNIA NOS MUNICÍPIOS DA BASE XI; FISCALIZAR PROCESSOS DE EMPRESAS PARA ATENDER DEMANDAS PÓS REUNIÕES PLENÁRIAS DO CRMV-CE, CONFORME PROCESSO ADMINISTRATIVO N.º 4587/2022.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</si>
</sst>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"/>
  <sheetViews>
    <sheetView showGridLines="0" tabSelected="1" view="pageLayout" topLeftCell="A4" zoomScale="64" zoomScaleNormal="100" zoomScalePageLayoutView="64" workbookViewId="0">
      <selection activeCell="R6" sqref="R6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3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6"/>
      <c r="H3" s="21" t="s">
        <v>20</v>
      </c>
      <c r="I3" s="22"/>
      <c r="J3" s="22"/>
      <c r="K3" s="22"/>
      <c r="L3" s="22"/>
      <c r="M3" s="22"/>
      <c r="N3" s="22"/>
      <c r="O3" s="23" t="s">
        <v>3</v>
      </c>
      <c r="P3" s="24"/>
      <c r="Q3" s="18" t="s">
        <v>4</v>
      </c>
      <c r="R3" s="17" t="s">
        <v>5</v>
      </c>
    </row>
    <row r="4" spans="1:18" s="2" customFormat="1" ht="46.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23</v>
      </c>
      <c r="L4" s="8" t="s">
        <v>24</v>
      </c>
      <c r="M4" s="13" t="s">
        <v>21</v>
      </c>
      <c r="N4" s="13" t="s">
        <v>14</v>
      </c>
      <c r="O4" s="8" t="s">
        <v>22</v>
      </c>
      <c r="P4" s="8" t="s">
        <v>15</v>
      </c>
      <c r="Q4" s="19"/>
      <c r="R4" s="20"/>
    </row>
    <row r="5" spans="1:18" ht="198.6" customHeight="1">
      <c r="A5" s="9" t="s">
        <v>25</v>
      </c>
      <c r="B5" s="9" t="s">
        <v>26</v>
      </c>
      <c r="C5" s="9" t="s">
        <v>16</v>
      </c>
      <c r="D5" s="9" t="s">
        <v>27</v>
      </c>
      <c r="E5" s="9" t="s">
        <v>19</v>
      </c>
      <c r="F5" s="10">
        <v>44732</v>
      </c>
      <c r="G5" s="10">
        <v>44736</v>
      </c>
      <c r="H5" s="11">
        <v>200</v>
      </c>
      <c r="I5" s="9">
        <v>4.5</v>
      </c>
      <c r="J5" s="11">
        <v>0</v>
      </c>
      <c r="K5" s="11">
        <v>190</v>
      </c>
      <c r="L5" s="11">
        <v>0</v>
      </c>
      <c r="M5" s="11">
        <f t="shared" ref="M5" si="0">H5*I5+J5</f>
        <v>900</v>
      </c>
      <c r="N5" s="11">
        <f t="shared" ref="N5" si="1">M5-K5+L5</f>
        <v>710</v>
      </c>
      <c r="O5" s="11">
        <v>0</v>
      </c>
      <c r="P5" s="14">
        <v>369.01</v>
      </c>
      <c r="Q5" s="11">
        <f t="shared" ref="Q5" si="2">N5+O5+P5</f>
        <v>1079.01</v>
      </c>
      <c r="R5" s="15" t="s">
        <v>28</v>
      </c>
    </row>
    <row r="6" spans="1:18" ht="198.6" customHeight="1">
      <c r="A6" s="9" t="s">
        <v>17</v>
      </c>
      <c r="B6" s="9" t="s">
        <v>18</v>
      </c>
      <c r="C6" s="9" t="s">
        <v>16</v>
      </c>
      <c r="D6" s="9" t="s">
        <v>27</v>
      </c>
      <c r="E6" s="9" t="s">
        <v>19</v>
      </c>
      <c r="F6" s="10">
        <v>44732</v>
      </c>
      <c r="G6" s="10">
        <v>44736</v>
      </c>
      <c r="H6" s="11">
        <v>200</v>
      </c>
      <c r="I6" s="9">
        <v>4.5</v>
      </c>
      <c r="J6" s="11">
        <v>0</v>
      </c>
      <c r="K6" s="11">
        <v>0</v>
      </c>
      <c r="L6" s="11">
        <v>0</v>
      </c>
      <c r="M6" s="11">
        <f t="shared" ref="M6" si="3">H6*I6+J6</f>
        <v>900</v>
      </c>
      <c r="N6" s="11">
        <f t="shared" ref="N6" si="4">M6-K6+L6</f>
        <v>900</v>
      </c>
      <c r="O6" s="11">
        <v>0</v>
      </c>
      <c r="P6" s="14">
        <v>0</v>
      </c>
      <c r="Q6" s="11">
        <f t="shared" ref="Q6" si="5">N6+O6+P6</f>
        <v>900</v>
      </c>
      <c r="R6" s="15" t="s">
        <v>29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2022
PERÍODO DE 01 A 30/06/2022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2022-08-11T16:49:31Z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