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100"/>
  </bookViews>
  <sheets>
    <sheet name="MAI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4" l="1"/>
  <c r="Q7" i="4"/>
  <c r="Q8" i="4"/>
  <c r="Q9" i="4"/>
  <c r="N6" i="4"/>
  <c r="N7" i="4"/>
  <c r="N8" i="4"/>
  <c r="N9" i="4"/>
  <c r="M6" i="4"/>
  <c r="M7" i="4"/>
  <c r="M8" i="4"/>
  <c r="M9" i="4"/>
  <c r="K9" i="4"/>
  <c r="Q5" i="4"/>
  <c r="N5" i="4"/>
  <c r="M5" i="4"/>
  <c r="K8" i="4"/>
  <c r="K5" i="4"/>
</calcChain>
</file>

<file path=xl/sharedStrings.xml><?xml version="1.0" encoding="utf-8"?>
<sst xmlns="http://schemas.openxmlformats.org/spreadsheetml/2006/main" count="51" uniqueCount="36">
  <si>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</si>
  <si>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</si>
  <si>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</si>
  <si>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</si>
  <si>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</si>
  <si>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</si>
  <si>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</si>
  <si>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</si>
  <si>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</si>
  <si>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</si>
  <si>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</si>
  <si>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</si>
  <si>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</si>
  <si>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</si>
  <si>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</si>
  <si>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</si>
  <si>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</si>
  <si>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FELIPE DOURADO DE ARAGÃO PINHEIRO</t>
  </si>
  <si>
    <t>ASSESSOR TÉCNICO DE FISCALIZAÇÃO DO CRMV-CE</t>
  </si>
  <si>
    <t>AGENTE FISCAL DO CRMV-CE</t>
  </si>
  <si>
    <t>VEÍCULO DO CRMV-CE</t>
  </si>
  <si>
    <t>FRANCISCO RÉGIS MUNIZ DE SOUZA</t>
  </si>
  <si>
    <t>CHEFE DO SETOR DE FISCALIZAÇÃO DO CRMV-CE</t>
  </si>
  <si>
    <t>CARLOS JOSÉ DE FREITAS PEREIRA</t>
  </si>
  <si>
    <t>DADOS DE DIÁRIAS - PORTARIA 27/2018</t>
  </si>
  <si>
    <t>VALOR BRUTO DAS DIÁRIAS</t>
  </si>
  <si>
    <t>ART. 7º DA PORTARIA 27/2018</t>
  </si>
  <si>
    <t xml:space="preserve">DESCONTO PARÁGRAFO 1º - ART. 11º </t>
  </si>
  <si>
    <t>ADICIONAL DE DIÁRIAS - ART. 12º</t>
  </si>
  <si>
    <t>ARACATI, BEBERIBE, FORTIM, ITAIÇABA, ICAPUI, JAGUARUANA E PALHANO/CE; SENADOR POMPEU/CE.</t>
  </si>
  <si>
    <t>REALIZAR FISCALIZAÇÕES DE CARÁTER ADMINISTRATIVO, EM ESTABELECIMENTOS COM ATIVIDADE ECONÔMICA PECULIAR OU PRIVATIVA DA MEDICINA VETERINÁRIA / ZOOTECNIA NOS MUNICÍPIOS DA BASE V; ATENDER DEMANDA DO MPCE NOS MUNICÍPIOS DE ITAIÇABA E SENADOR POMPEU/CE E FISCALIZAR PROCESSOS DE EMPRESAS PARA ATENDER DEMANDAS PÓS REUNIÕES PLENÁRIAS DO CRMV-CE, CONFORME PROCESSO ADMINISTRATIVO N.º 3246/2022.</t>
  </si>
  <si>
    <t>REALIZAR FISCALIZAÇÕES DE CARÁTER TÉCNICO, EM ESTABELECIMENTOS COM ATIVIDADE ECONÔMICA PECULIAR OU PRIVATIVA DA MEDICINA VETERINÁRIA / ZOOTECNIA NOS MUNICÍPIOS DA BASE V; ATENDER DEMANDA DO MPCE NOS MUNICÍPIOS DE ITAIÇABA E SENADOR POMPEU/CE E FISCALIZAR PROCESSOS DE EMPRESAS PARA ATENDER DEMANDAS PÓS REUNIÕES PLENÁRIAS DO CRMV-CE, CONFORME PROCESSO ADMINISTRATIVO N.º 3246/2022.</t>
  </si>
  <si>
    <t>REALIZAR FISCALIZAÇÕES DE CARÁTER TÉCNICO, EM ESTABELECIMENTOS COM ATIVIDADE ECONÔMICA PECULIAR OU PRIVATIVA DA MEDICINA VETERINÁRIA / ZOOTECNIA NOS MUNICÍPIOS DA BASE XVIII; REALIZAR FISCALIZAÇÕES NOS MUNICÍPIOS IGUATU E CRATO/CE E FISCALIZAR PROCESSOS DE EMPRESAS PARA ATENDER DEMANDAS PÓS REUNIÕES PLENÁRIAS DO CRMV-CE, CONFORME PROCESSO ADMINISTRATIVO N.º 4166/2022.</t>
  </si>
  <si>
    <t>REALIZAR FISCALIZAÇÕES DE CARÁTER ADMNISTRATIVO, EM ESTABELECIMENTOS COM ATIVIDADE ECONÔMICA PECULIAR OU PRIVATIVA DA MEDICINA VETERINÁRIA / ZOOTECNIA NOS MUNICÍPIOS DA BASE XVIII; REALIZAR FISCALIZAÇÕES NOS MUNICÍPIOS IGUATU E CRATO/CE E FISCALIZAR PROCESSOS DE EMPRESAS PARA ATENDER DEMANDAS PÓS REUNIÕES PLENÁRIAS DO CRMV-CE, CONFORME PROCESSO ADMINISTRATIVO N.º 4166/2022.</t>
  </si>
  <si>
    <t>REALIZAR FISCALIZAÇÕES DE CARÁTER ADMINISTRATIVO, EM ESTABELECIMENTOS COM ATIVIDADE ECONÔMICA PECULIAR OU PRIVATIVA DA MEDICINA VETERINÁRIA / ZOOTECNIA NOS MUNICÍPIOS DA BASE XVIII; REALIZAR FISCALIZAÇÕES NOS MUNICÍPIOS IGUATU E CRATO/CE E FISCALIZAR PROCESSOS DE EMPRESAS PARA ATENDER DEMANDAS PÓS REUNIÕES PLENÁRIAS DO CRMV-CE, CONFORME PROCESSO ADMINISTRATIVO N.º 4166/2022.</t>
  </si>
  <si>
    <t>JUAZEIRO DO NORTE/CE; IGUATU E CRATO/CE.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</si>
</sst>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>
    <font>
      <sz val="11"/>
      <color theme="1"/>
      <name val="Calibri"/>
      <charset val="134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"/>
  <sheetViews>
    <sheetView showGridLines="0" tabSelected="1" view="pageLayout" topLeftCell="A9" zoomScale="64" zoomScaleNormal="100" zoomScalePageLayoutView="64" workbookViewId="0">
      <selection activeCell="D9" sqref="D9"/>
    </sheetView>
  </sheetViews>
  <sheetFormatPr defaultColWidth="4.5703125" defaultRowHeight="15"/>
  <cols>
    <col min="1" max="1" width="13.42578125" style="3" customWidth="1"/>
    <col min="2" max="2" width="16" style="3" customWidth="1"/>
    <col min="3" max="3" width="12.7109375" style="3" customWidth="1"/>
    <col min="4" max="4" width="16" style="3" customWidth="1"/>
    <col min="5" max="5" width="14.7109375" style="3" customWidth="1"/>
    <col min="6" max="7" width="9.7109375" style="3" customWidth="1"/>
    <col min="8" max="8" width="10.7109375" style="4" customWidth="1"/>
    <col min="9" max="9" width="13" style="5" customWidth="1"/>
    <col min="10" max="10" width="14.7109375" style="4" customWidth="1"/>
    <col min="11" max="11" width="12.28515625" style="4" customWidth="1"/>
    <col min="12" max="12" width="11.7109375" style="4" customWidth="1"/>
    <col min="13" max="14" width="9.7109375" style="4" customWidth="1"/>
    <col min="15" max="16" width="14.85546875" style="4" customWidth="1"/>
    <col min="17" max="17" width="10.5703125" style="4" customWidth="1"/>
    <col min="18" max="18" width="23.42578125" style="6" customWidth="1"/>
  </cols>
  <sheetData>
    <row r="2" spans="1:18" s="1" customFormat="1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6"/>
    </row>
    <row r="3" spans="1:18" s="2" customFormat="1" ht="31.5" customHeight="1">
      <c r="A3" s="16" t="s">
        <v>0</v>
      </c>
      <c r="B3" s="16" t="s">
        <v>1</v>
      </c>
      <c r="C3" s="16" t="s">
        <v>2</v>
      </c>
      <c r="D3" s="16"/>
      <c r="E3" s="16"/>
      <c r="F3" s="16"/>
      <c r="G3" s="16"/>
      <c r="H3" s="21" t="s">
        <v>24</v>
      </c>
      <c r="I3" s="22"/>
      <c r="J3" s="22"/>
      <c r="K3" s="22"/>
      <c r="L3" s="22"/>
      <c r="M3" s="22"/>
      <c r="N3" s="22"/>
      <c r="O3" s="23" t="s">
        <v>3</v>
      </c>
      <c r="P3" s="24"/>
      <c r="Q3" s="18" t="s">
        <v>4</v>
      </c>
      <c r="R3" s="17" t="s">
        <v>5</v>
      </c>
    </row>
    <row r="4" spans="1:18" s="2" customFormat="1" ht="46.5" customHeight="1">
      <c r="A4" s="17"/>
      <c r="B4" s="17"/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8" t="s">
        <v>11</v>
      </c>
      <c r="I4" s="12" t="s">
        <v>12</v>
      </c>
      <c r="J4" s="8" t="s">
        <v>13</v>
      </c>
      <c r="K4" s="8" t="s">
        <v>27</v>
      </c>
      <c r="L4" s="8" t="s">
        <v>28</v>
      </c>
      <c r="M4" s="13" t="s">
        <v>25</v>
      </c>
      <c r="N4" s="13" t="s">
        <v>14</v>
      </c>
      <c r="O4" s="8" t="s">
        <v>26</v>
      </c>
      <c r="P4" s="8" t="s">
        <v>15</v>
      </c>
      <c r="Q4" s="19"/>
      <c r="R4" s="20"/>
    </row>
    <row r="5" spans="1:18" ht="225">
      <c r="A5" s="9" t="s">
        <v>23</v>
      </c>
      <c r="B5" s="9" t="s">
        <v>22</v>
      </c>
      <c r="C5" s="9" t="s">
        <v>16</v>
      </c>
      <c r="D5" s="9" t="s">
        <v>29</v>
      </c>
      <c r="E5" s="9" t="s">
        <v>20</v>
      </c>
      <c r="F5" s="10">
        <v>44690</v>
      </c>
      <c r="G5" s="10">
        <v>44694</v>
      </c>
      <c r="H5" s="11">
        <v>200</v>
      </c>
      <c r="I5" s="9">
        <v>4.5</v>
      </c>
      <c r="J5" s="11">
        <v>0</v>
      </c>
      <c r="K5" s="11">
        <f>35*5</f>
        <v>175</v>
      </c>
      <c r="L5" s="11">
        <v>0</v>
      </c>
      <c r="M5" s="11">
        <f>H5*I5+J5</f>
        <v>900</v>
      </c>
      <c r="N5" s="11">
        <f>M5-K5+L5</f>
        <v>725</v>
      </c>
      <c r="O5" s="11">
        <v>0</v>
      </c>
      <c r="P5" s="14">
        <v>790</v>
      </c>
      <c r="Q5" s="11">
        <f>N5+O5+P5</f>
        <v>1515</v>
      </c>
      <c r="R5" s="15" t="s">
        <v>30</v>
      </c>
    </row>
    <row r="6" spans="1:18" ht="213.75">
      <c r="A6" s="9" t="s">
        <v>17</v>
      </c>
      <c r="B6" s="9" t="s">
        <v>18</v>
      </c>
      <c r="C6" s="9" t="s">
        <v>16</v>
      </c>
      <c r="D6" s="9" t="s">
        <v>29</v>
      </c>
      <c r="E6" s="9" t="s">
        <v>20</v>
      </c>
      <c r="F6" s="10">
        <v>44690</v>
      </c>
      <c r="G6" s="10">
        <v>44694</v>
      </c>
      <c r="H6" s="11">
        <v>200</v>
      </c>
      <c r="I6" s="9">
        <v>4.5</v>
      </c>
      <c r="J6" s="11">
        <v>0</v>
      </c>
      <c r="K6" s="11">
        <v>0</v>
      </c>
      <c r="L6" s="11">
        <v>0</v>
      </c>
      <c r="M6" s="11">
        <f t="shared" ref="M6:M9" si="0">H6*I6+J6</f>
        <v>900</v>
      </c>
      <c r="N6" s="11">
        <f t="shared" ref="N6:N9" si="1">M6-K6+L6</f>
        <v>900</v>
      </c>
      <c r="O6" s="11">
        <v>0</v>
      </c>
      <c r="P6" s="14">
        <v>0</v>
      </c>
      <c r="Q6" s="11">
        <f t="shared" ref="Q6:Q9" si="2">N6+O6+P6</f>
        <v>900</v>
      </c>
      <c r="R6" s="15" t="s">
        <v>31</v>
      </c>
    </row>
    <row r="7" spans="1:18" ht="213.75">
      <c r="A7" s="9" t="s">
        <v>17</v>
      </c>
      <c r="B7" s="9" t="s">
        <v>18</v>
      </c>
      <c r="C7" s="9" t="s">
        <v>16</v>
      </c>
      <c r="D7" s="9" t="s">
        <v>35</v>
      </c>
      <c r="E7" s="9" t="s">
        <v>20</v>
      </c>
      <c r="F7" s="10">
        <v>44711</v>
      </c>
      <c r="G7" s="10">
        <v>44715</v>
      </c>
      <c r="H7" s="11">
        <v>200</v>
      </c>
      <c r="I7" s="9">
        <v>4.5</v>
      </c>
      <c r="J7" s="11">
        <v>0</v>
      </c>
      <c r="K7" s="11">
        <v>0</v>
      </c>
      <c r="L7" s="11">
        <v>0</v>
      </c>
      <c r="M7" s="11">
        <f t="shared" si="0"/>
        <v>900</v>
      </c>
      <c r="N7" s="11">
        <f t="shared" si="1"/>
        <v>900</v>
      </c>
      <c r="O7" s="11">
        <v>0</v>
      </c>
      <c r="P7" s="14">
        <v>0</v>
      </c>
      <c r="Q7" s="11">
        <f t="shared" si="2"/>
        <v>900</v>
      </c>
      <c r="R7" s="15" t="s">
        <v>32</v>
      </c>
    </row>
    <row r="8" spans="1:18" ht="225">
      <c r="A8" s="9" t="s">
        <v>23</v>
      </c>
      <c r="B8" s="9" t="s">
        <v>22</v>
      </c>
      <c r="C8" s="9" t="s">
        <v>16</v>
      </c>
      <c r="D8" s="9" t="s">
        <v>35</v>
      </c>
      <c r="E8" s="9" t="s">
        <v>20</v>
      </c>
      <c r="F8" s="10">
        <v>44711</v>
      </c>
      <c r="G8" s="10">
        <v>44715</v>
      </c>
      <c r="H8" s="11">
        <v>200</v>
      </c>
      <c r="I8" s="9">
        <v>4.5</v>
      </c>
      <c r="J8" s="11">
        <v>0</v>
      </c>
      <c r="K8" s="11">
        <f>35*5</f>
        <v>175</v>
      </c>
      <c r="L8" s="11">
        <v>0</v>
      </c>
      <c r="M8" s="11">
        <f t="shared" si="0"/>
        <v>900</v>
      </c>
      <c r="N8" s="11">
        <f t="shared" si="1"/>
        <v>725</v>
      </c>
      <c r="O8" s="11">
        <v>0</v>
      </c>
      <c r="P8" s="14">
        <v>808.52</v>
      </c>
      <c r="Q8" s="11">
        <f t="shared" si="2"/>
        <v>1533.52</v>
      </c>
      <c r="R8" s="15" t="s">
        <v>33</v>
      </c>
    </row>
    <row r="9" spans="1:18" ht="225">
      <c r="A9" s="9" t="s">
        <v>21</v>
      </c>
      <c r="B9" s="9" t="s">
        <v>19</v>
      </c>
      <c r="C9" s="9" t="s">
        <v>16</v>
      </c>
      <c r="D9" s="9" t="s">
        <v>35</v>
      </c>
      <c r="E9" s="9" t="s">
        <v>20</v>
      </c>
      <c r="F9" s="10">
        <v>44711</v>
      </c>
      <c r="G9" s="10">
        <v>44715</v>
      </c>
      <c r="H9" s="11">
        <v>200</v>
      </c>
      <c r="I9" s="9">
        <v>4.5</v>
      </c>
      <c r="J9" s="11">
        <v>0</v>
      </c>
      <c r="K9" s="11">
        <f>35*5</f>
        <v>175</v>
      </c>
      <c r="L9" s="11">
        <v>0</v>
      </c>
      <c r="M9" s="11">
        <f t="shared" si="0"/>
        <v>900</v>
      </c>
      <c r="N9" s="11">
        <f t="shared" si="1"/>
        <v>725</v>
      </c>
      <c r="O9" s="11">
        <v>0</v>
      </c>
      <c r="P9" s="14">
        <v>0</v>
      </c>
      <c r="Q9" s="11">
        <f t="shared" si="2"/>
        <v>725</v>
      </c>
      <c r="R9" s="15" t="s">
        <v>34</v>
      </c>
    </row>
  </sheetData>
  <mergeCells count="7">
    <mergeCell ref="A3:A4"/>
    <mergeCell ref="B3:B4"/>
    <mergeCell ref="Q3:Q4"/>
    <mergeCell ref="R3:R4"/>
    <mergeCell ref="C3:G3"/>
    <mergeCell ref="H3:N3"/>
    <mergeCell ref="O3:P3"/>
  </mergeCells>
  <pageMargins left="0.20069444444444401" right="0.51180555555555596" top="0.97986111111111096" bottom="0.78680555555555598" header="0.31458333333333299" footer="0.31458333333333299"/>
  <pageSetup paperSize="9" scale="58" fitToHeight="0" orientation="landscape" r:id="rId1"/>
  <headerFooter>
    <oddHeader>&amp;C&amp;"Times New Roman,Normal"CONSELHO REGIONAL DE MEDICINCA VETERINÁRIA DO ESTADO DO CEARÁ
RELATÓRIO DE VIAGENS TERRESTRE E DIÁRIAS - ANO 2022
PERÍODO DE 01 A 31/05/2022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2022-04-18T18:32:44Z</cp:lastPrinted>
  <dcterms:created xsi:type="dcterms:W3CDTF">2018-02-28T13:04:00Z</dcterms:created>
  <dcterms:modified xsi:type="dcterms:W3CDTF">2022-07-14T13:55:40Z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