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\\192.168.1.250\financeiro\FINANCEIRO\PORTAL TRANSPARENCIA\2025\JANEIRO\"/>
    </mc:Choice>
  </mc:AlternateContent>
  <xr:revisionPtr revIDLastSave="0" documentId="13_ncr:1_{A28AD393-2BA3-460C-AF9B-F19FBEBDA284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JANEIRO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7" i="4" l="1"/>
  <c r="L6" i="4"/>
  <c r="M6" i="4" s="1"/>
  <c r="P6" i="4" s="1"/>
  <c r="L7" i="4"/>
  <c r="M7" i="4" s="1"/>
  <c r="P7" i="4" l="1"/>
</calcChain>
</file>

<file path=xl/sharedStrings.xml><?xml version="1.0" encoding="utf-8"?>
<sst xmlns="http://schemas.openxmlformats.org/spreadsheetml/2006/main" count="32" uniqueCount="29">
  <si>
    <t>PASSAGEIRO</t>
  </si>
  <si>
    <t>CARGO/FUNÇÃO</t>
  </si>
  <si>
    <t>DADOS DO DESLOCAMENTO</t>
  </si>
  <si>
    <t>CUSTO TOTAL DA VIAGEM</t>
  </si>
  <si>
    <t>MOTIVO DA VIAGEM</t>
  </si>
  <si>
    <t>ORIGEM</t>
  </si>
  <si>
    <t>DESTINO</t>
  </si>
  <si>
    <t>TIPO DE VEÍCULO</t>
  </si>
  <si>
    <t>DATA DA IDA</t>
  </si>
  <si>
    <t>DATA DA VOLTA</t>
  </si>
  <si>
    <t>VALOR UNITÁRIO DA DIÁRIA</t>
  </si>
  <si>
    <t>QUANTIDADE DE DIÁRIAS</t>
  </si>
  <si>
    <t>COMPLEMENTO DE DIÁRIAS</t>
  </si>
  <si>
    <t>VALOR LÍQUIDO DAS DIÁRIAS</t>
  </si>
  <si>
    <t>SUPRIMENTOS DE FUNDOS</t>
  </si>
  <si>
    <t>VALOR BRUTO DAS DIÁRIAS</t>
  </si>
  <si>
    <t>ADICIONAL DE DIÁRIAS - ART. 11º</t>
  </si>
  <si>
    <t>VEÍCULO DO CRMV-CE</t>
  </si>
  <si>
    <t>FORTALEZA/CE</t>
  </si>
  <si>
    <t>ASSESSOR TÉCNICO DE FISCALIZAÇÃO DO CRMV-CE</t>
  </si>
  <si>
    <t>DADOS DE DIÁRIAS - PORTARIA 4/2025</t>
  </si>
  <si>
    <t>ART. 6º  PORTARIA</t>
  </si>
  <si>
    <t xml:space="preserve">TRAIRI, MARCO, BELA CRUZ, JIJOCA DE JERICOACOARA, CRUZ, ITAREMA, ACARAÚ, MORRINHOS E SANTANA DO ACARAÚ/CE </t>
  </si>
  <si>
    <t>AGENTE FISCAL DO CRMV-CE</t>
  </si>
  <si>
    <t>REALIZAR FISCALIZAÇÕES DE CARÁTER ADMINISTRATIVA, PARA VERIFICAR ATIVIDADE ECONÔMICA DESENVOLVIDA POR EMPRESAS QUE ATUAM NO RAMO DA MEDICINA VETERINÁRIA E ZOOTECNIA E, ATENDER OUTRAS DEMANDAS, CONFORME PROC. ELET. N.° 0330012.00000002/2025-65.</t>
  </si>
  <si>
    <t>REALIZAR FISCALIZAÇÕES DE CARÁTER TÉCNICA, PARA VERIFICAR ATIVIDADE ECONÔMICA DESENVOLVIDA POR EMPRESAS QUE ATUAM NO RAMO DA MEDICINA VETERINÁRIA E ZOOTECNIA E, ATENDER OUTRAS DEMANDAS, CONFORME PROC. ELET. N.° 0330012.00000002/2025-65.</t>
  </si>
  <si>
    <t>VALOR GASTO COM COMBUSTÍVEL - PORTARIA 4/2025</t>
  </si>
  <si>
    <t>Méd. Vet. Dr. FELIPE DOURADO DE ARAGÃO PINHEIRO</t>
  </si>
  <si>
    <t>Colaborador FRANCISCO REGIS MUNIZ DE SOUZA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</si>
</sst>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&quot;R$&quot;\ #,##0.00"/>
  </numFmts>
  <fonts count="1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sz val="8"/>
      <name val="Times New Roman"/>
      <family val="1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8.5"/>
      <color theme="1"/>
      <name val="Times New Roman"/>
      <family val="1"/>
    </font>
    <font>
      <sz val="11"/>
      <color rgb="FFFF0000"/>
      <name val="Times New Roman"/>
      <family val="1"/>
    </font>
    <font>
      <sz val="8"/>
      <color rgb="FF000000"/>
      <name val="Times New Roman"/>
      <family val="1"/>
    </font>
    <font>
      <b/>
      <sz val="9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4" fontId="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 wrapText="1"/>
    </xf>
    <xf numFmtId="164" fontId="2" fillId="0" borderId="0" xfId="1" applyNumberFormat="1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/>
    <xf numFmtId="0" fontId="2" fillId="0" borderId="0" xfId="0" applyFont="1" applyAlignment="1">
      <alignment horizontal="left" vertical="center" wrapText="1"/>
    </xf>
    <xf numFmtId="1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16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2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164" fontId="3" fillId="0" borderId="1" xfId="2" applyNumberFormat="1" applyFont="1" applyBorder="1" applyAlignment="1">
      <alignment horizontal="center" vertical="center" wrapText="1"/>
    </xf>
    <xf numFmtId="164" fontId="3" fillId="2" borderId="1" xfId="2" applyNumberFormat="1" applyFont="1" applyFill="1" applyBorder="1" applyAlignment="1">
      <alignment horizontal="center" vertical="center" wrapText="1"/>
    </xf>
    <xf numFmtId="12" fontId="2" fillId="0" borderId="0" xfId="0" applyNumberFormat="1" applyFont="1" applyAlignment="1">
      <alignment horizontal="center" vertical="center" wrapText="1"/>
    </xf>
    <xf numFmtId="12" fontId="3" fillId="0" borderId="1" xfId="0" applyNumberFormat="1" applyFont="1" applyBorder="1" applyAlignment="1">
      <alignment horizontal="center" vertical="center" wrapText="1"/>
    </xf>
    <xf numFmtId="164" fontId="2" fillId="0" borderId="0" xfId="1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 shrinkToFit="1" readingOrder="1"/>
    </xf>
    <xf numFmtId="0" fontId="8" fillId="0" borderId="0" xfId="0" applyFont="1" applyAlignment="1">
      <alignment vertical="center" shrinkToFit="1" readingOrder="1"/>
    </xf>
    <xf numFmtId="0" fontId="5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164" fontId="9" fillId="0" borderId="1" xfId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9" fillId="0" borderId="1" xfId="1" applyNumberFormat="1" applyFont="1" applyBorder="1" applyAlignment="1">
      <alignment horizontal="center" vertical="center" wrapText="1"/>
    </xf>
    <xf numFmtId="12" fontId="9" fillId="0" borderId="1" xfId="0" applyNumberFormat="1" applyFont="1" applyBorder="1" applyAlignment="1">
      <alignment horizontal="center" vertical="center" wrapText="1"/>
    </xf>
  </cellXfs>
  <cellStyles count="4">
    <cellStyle name="Moeda" xfId="1" builtinId="4"/>
    <cellStyle name="Moeda 2" xfId="3" xr:uid="{00000000-0005-0000-0000-000001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R8"/>
  <sheetViews>
    <sheetView showGridLines="0" tabSelected="1" view="pageLayout" topLeftCell="A2" zoomScale="90" zoomScaleNormal="100" zoomScalePageLayoutView="90" workbookViewId="0">
      <selection activeCell="A2" sqref="A1:P1048576"/>
    </sheetView>
  </sheetViews>
  <sheetFormatPr defaultColWidth="0" defaultRowHeight="15"/>
  <cols>
    <col min="1" max="7" width="17.5703125" style="1" customWidth="1"/>
    <col min="8" max="8" width="17.5703125" style="2" customWidth="1"/>
    <col min="9" max="9" width="17.5703125" style="18" customWidth="1"/>
    <col min="10" max="16" width="17.5703125" style="2" customWidth="1"/>
    <col min="17" max="17" width="25" style="3" customWidth="1"/>
    <col min="18" max="16375" width="9.140625" customWidth="1"/>
    <col min="16376" max="16376" width="4.7109375" customWidth="1"/>
    <col min="16377" max="16377" width="2.7109375" customWidth="1"/>
    <col min="16378" max="16378" width="3.140625" customWidth="1"/>
    <col min="16379" max="16379" width="2" customWidth="1"/>
    <col min="16380" max="16380" width="3.28515625" customWidth="1"/>
    <col min="16381" max="16381" width="3.42578125" customWidth="1"/>
    <col min="16382" max="16382" width="3" customWidth="1"/>
    <col min="16383" max="16384" width="2.42578125" customWidth="1"/>
  </cols>
  <sheetData>
    <row r="2" spans="1:44" s="4" customFormat="1" ht="18.600000000000001" customHeight="1">
      <c r="A2" s="5"/>
      <c r="B2" s="5"/>
      <c r="C2" s="1"/>
      <c r="D2" s="5"/>
      <c r="E2" s="1"/>
      <c r="F2" s="6"/>
      <c r="G2" s="6"/>
      <c r="H2" s="7"/>
      <c r="I2" s="18"/>
      <c r="J2" s="7"/>
      <c r="K2" s="7"/>
      <c r="L2" s="7"/>
      <c r="M2" s="7"/>
      <c r="N2" s="7"/>
      <c r="O2" s="8"/>
      <c r="P2" s="7"/>
      <c r="Q2" s="3"/>
    </row>
    <row r="3" spans="1:44" s="10" customFormat="1" ht="21" customHeight="1">
      <c r="A3" s="23"/>
      <c r="B3" s="23"/>
      <c r="C3" s="1"/>
      <c r="D3" s="5"/>
      <c r="E3" s="1"/>
      <c r="F3" s="6"/>
      <c r="G3" s="6"/>
      <c r="H3" s="7"/>
      <c r="I3" s="18"/>
      <c r="J3" s="7"/>
      <c r="K3" s="7"/>
      <c r="L3" s="7"/>
      <c r="M3" s="7"/>
      <c r="N3" s="7"/>
      <c r="O3" s="8"/>
      <c r="P3" s="7"/>
      <c r="Q3" s="3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</row>
    <row r="4" spans="1:44" s="9" customFormat="1" ht="56.85" customHeight="1">
      <c r="A4" s="24" t="s">
        <v>0</v>
      </c>
      <c r="B4" s="24" t="s">
        <v>1</v>
      </c>
      <c r="C4" s="24" t="s">
        <v>2</v>
      </c>
      <c r="D4" s="24"/>
      <c r="E4" s="24"/>
      <c r="F4" s="24"/>
      <c r="G4" s="24"/>
      <c r="H4" s="24" t="s">
        <v>20</v>
      </c>
      <c r="I4" s="24"/>
      <c r="J4" s="24"/>
      <c r="K4" s="24"/>
      <c r="L4" s="24"/>
      <c r="M4" s="24"/>
      <c r="N4" s="25" t="s">
        <v>26</v>
      </c>
      <c r="O4" s="25"/>
      <c r="P4" s="25" t="s">
        <v>3</v>
      </c>
      <c r="Q4" s="24" t="s">
        <v>4</v>
      </c>
    </row>
    <row r="5" spans="1:44" s="9" customFormat="1" ht="56.85" customHeight="1">
      <c r="A5" s="24"/>
      <c r="B5" s="24"/>
      <c r="C5" s="26" t="s">
        <v>5</v>
      </c>
      <c r="D5" s="26" t="s">
        <v>6</v>
      </c>
      <c r="E5" s="26" t="s">
        <v>7</v>
      </c>
      <c r="F5" s="26" t="s">
        <v>8</v>
      </c>
      <c r="G5" s="26" t="s">
        <v>9</v>
      </c>
      <c r="H5" s="27" t="s">
        <v>10</v>
      </c>
      <c r="I5" s="28" t="s">
        <v>11</v>
      </c>
      <c r="J5" s="27" t="s">
        <v>12</v>
      </c>
      <c r="K5" s="27" t="s">
        <v>16</v>
      </c>
      <c r="L5" s="27" t="s">
        <v>15</v>
      </c>
      <c r="M5" s="27" t="s">
        <v>13</v>
      </c>
      <c r="N5" s="27" t="s">
        <v>21</v>
      </c>
      <c r="O5" s="27" t="s">
        <v>14</v>
      </c>
      <c r="P5" s="25"/>
      <c r="Q5" s="24"/>
    </row>
    <row r="6" spans="1:44" s="9" customFormat="1" ht="184.35" customHeight="1">
      <c r="A6" s="12" t="s">
        <v>27</v>
      </c>
      <c r="B6" s="12" t="s">
        <v>19</v>
      </c>
      <c r="C6" s="13" t="s">
        <v>18</v>
      </c>
      <c r="D6" s="13" t="s">
        <v>22</v>
      </c>
      <c r="E6" s="14" t="s">
        <v>17</v>
      </c>
      <c r="F6" s="15">
        <v>45684</v>
      </c>
      <c r="G6" s="15">
        <v>45688</v>
      </c>
      <c r="H6" s="11">
        <v>385</v>
      </c>
      <c r="I6" s="19">
        <v>4.5</v>
      </c>
      <c r="J6" s="11">
        <v>0</v>
      </c>
      <c r="K6" s="11">
        <v>0</v>
      </c>
      <c r="L6" s="11">
        <f t="shared" ref="L6" si="0">H6*I6+J6</f>
        <v>1732.5</v>
      </c>
      <c r="M6" s="11">
        <f t="shared" ref="M6" si="1">L6+K6</f>
        <v>1732.5</v>
      </c>
      <c r="N6" s="16">
        <v>0</v>
      </c>
      <c r="O6" s="17">
        <v>0</v>
      </c>
      <c r="P6" s="11">
        <f t="shared" ref="P6" si="2">M6+N6+O6</f>
        <v>1732.5</v>
      </c>
      <c r="Q6" s="21" t="s">
        <v>25</v>
      </c>
    </row>
    <row r="7" spans="1:44" s="10" customFormat="1" ht="184.35" customHeight="1">
      <c r="A7" s="12" t="s">
        <v>28</v>
      </c>
      <c r="B7" s="12" t="s">
        <v>23</v>
      </c>
      <c r="C7" s="13" t="s">
        <v>18</v>
      </c>
      <c r="D7" s="13" t="s">
        <v>22</v>
      </c>
      <c r="E7" s="14" t="s">
        <v>17</v>
      </c>
      <c r="F7" s="15">
        <v>45684</v>
      </c>
      <c r="G7" s="15">
        <v>45688</v>
      </c>
      <c r="H7" s="11">
        <v>385</v>
      </c>
      <c r="I7" s="19">
        <v>4.5</v>
      </c>
      <c r="J7" s="11">
        <v>0</v>
      </c>
      <c r="K7" s="11">
        <v>0</v>
      </c>
      <c r="L7" s="11">
        <f t="shared" ref="L7" si="3">H7*I7+J7</f>
        <v>1732.5</v>
      </c>
      <c r="M7" s="11">
        <f t="shared" ref="M7" si="4">L7+K7</f>
        <v>1732.5</v>
      </c>
      <c r="N7" s="16">
        <v>0</v>
      </c>
      <c r="O7" s="17">
        <f>272.99+217.11</f>
        <v>490.1</v>
      </c>
      <c r="P7" s="11">
        <f t="shared" ref="P7" si="5">M7+N7+O7</f>
        <v>2222.6</v>
      </c>
      <c r="Q7" s="21" t="s">
        <v>24</v>
      </c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</row>
    <row r="8" spans="1:44">
      <c r="H8" s="20"/>
      <c r="J8" s="20"/>
      <c r="K8" s="20"/>
      <c r="L8" s="20"/>
      <c r="M8" s="20"/>
      <c r="N8" s="20"/>
      <c r="O8" s="20"/>
      <c r="P8" s="20"/>
    </row>
  </sheetData>
  <mergeCells count="8">
    <mergeCell ref="N4:O4"/>
    <mergeCell ref="P4:P5"/>
    <mergeCell ref="Q4:Q5"/>
    <mergeCell ref="A3:B3"/>
    <mergeCell ref="A4:A5"/>
    <mergeCell ref="B4:B5"/>
    <mergeCell ref="C4:G4"/>
    <mergeCell ref="H4:M4"/>
  </mergeCells>
  <pageMargins left="0.25" right="0.25" top="0.75" bottom="0.75" header="0.3" footer="0.3"/>
  <pageSetup paperSize="9" scale="46" fitToHeight="0" orientation="landscape" r:id="rId1"/>
  <headerFooter>
    <oddHeader xml:space="preserve">&amp;C&amp;"Times New Roman,Normal"CONSELHO REGIONAL DE MEDICINCA VETERINÁRIA DO ESTADO DO CEARÁ
RELATÓRIO DE VIAGENS TERRESTRE E DIÁRIAS - ANO 2025
PERÍODO DE 06 A 31/01/2025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JANEIRO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Financeiro</dc:creator>
  <cp:lastModifiedBy>Erika</cp:lastModifiedBy>
  <cp:lastPrinted>2025-01-08T17:50:44Z</cp:lastPrinted>
  <dcterms:created xsi:type="dcterms:W3CDTF">2018-02-28T13:04:00Z</dcterms:created>
  <dcterms:modified xsi:type="dcterms:W3CDTF">2025-02-11T19:09:54Z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BB88F3394EFB422BB24694813A63FD6F</vt:lpwstr>
  </property>
  <property fmtid="{D5CDD505-2E9C-101B-9397-08002B2CF9AE}" pid="3" name="KSOProductBuildVer">
    <vt:lpwstr>1046-11.2.0.10443</vt:lpwstr>
  </property>
</Properties>
</file>