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OUTUB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Q7" i="4" s="1"/>
  <c r="M8" i="4"/>
  <c r="N8" i="4" s="1"/>
  <c r="Q8" i="4" s="1"/>
  <c r="M5" i="4" l="1"/>
  <c r="N5" i="4" s="1"/>
  <c r="Q5" i="4" s="1"/>
  <c r="M6" i="4"/>
  <c r="N6" i="4" s="1"/>
  <c r="Q6" i="4" s="1"/>
</calcChain>
</file>

<file path=xl/sharedStrings.xml><?xml version="1.0" encoding="utf-8"?>
<sst xmlns="http://schemas.openxmlformats.org/spreadsheetml/2006/main" count="45" uniqueCount="32">
  <si>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</si>
  <si>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</si>
  <si>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</si>
  <si>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</si>
  <si>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</si>
  <si>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</si>
  <si>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</si>
  <si>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</si>
  <si>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</si>
  <si>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</si>
  <si>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</si>
  <si>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</si>
  <si>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</si>
  <si>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</si>
  <si>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</si>
  <si>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</si>
  <si>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</si>
  <si>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DADOS DE DIÁRIAS - PORTARIA 27/2018</t>
  </si>
  <si>
    <t>VALOR BRUTO DAS DIÁRIAS</t>
  </si>
  <si>
    <t>ART. 7º DA PORTARIA 27/2018</t>
  </si>
  <si>
    <t xml:space="preserve">DESCONTO PARÁGRAFO 1º - ART. 11º </t>
  </si>
  <si>
    <t>ADICIONAL DE DIÁRIAS - ART. 12º</t>
  </si>
  <si>
    <t>CARLOS JOSÉ DE FREITAS</t>
  </si>
  <si>
    <t>ASSESSOR TÉCNICO DE FISCALIZAÇÃO DO CRMV/CE</t>
  </si>
  <si>
    <t>SOBRAL/CE</t>
  </si>
  <si>
    <t>FELIPE DOURADO DE ARAGÃO</t>
  </si>
  <si>
    <t>CHEFE DO SETOR DE FISCALIZAÇÃO DO CRMV/CE</t>
  </si>
  <si>
    <t>VEÍCULO DO CRMV/CE</t>
  </si>
  <si>
    <t>ATENDER DEMANDAS, CONFORME SOLICITAÇÃO DE VIAGEM - OFÍCIO 2/2022 - SEFISC/CE/DE/CE/PLENARIO/CE/CRMV-CE/SISTEMA, NO MUNICÍPIO DE SOBRAL/CE, CONFORME PROC. ELET. N.º 0330028.00000010/2022-69</t>
  </si>
  <si>
    <t>REALIZAR FISCALIZAÇÕES DE CARÁTER TÉCNICO, PARA VERIFICAR ATIVIDADE ECONÔMICA DESENVOLVIDA POR EMPRESAS QUE ATUAM NO RAMO DA MEDICINA VETERINÁRIA E ZOOTECNIA, NOS MUNICÍPIOS DA BASE XV; DESLOCAMENTO AO MUNICÍPIO DE LIMOEIRO DO NORTE/CE PARA CUMPRIMENTO DE DEMANDA, CONFORME DESCRITO NO OFÍCIO 3/2022 - SEFISC/CE/DE/CE/PLENARIO/CE/CRMV-CE/SISTEMA, CONFORME PROC. ELET. N.º 0330028.00000014/2022-33</t>
  </si>
  <si>
    <t>REALIZAR FISCALIZAÇÕES DE CARÁTER ADMINISTRATIVO, PARA VERIFICAR ATIVIDADE ECONÔMICA DESENVOLVIDA POR EMPRESAS QUE ATUAM NO RAMO DA MEDICINA VETERINÁRIA E ZOOTECNIA, NOS MUNICÍPIOS DA BASE XV; DESLOCAMENTO AO MUNICÍPIO DE LIMOEIRO DO NORTE/CE PARA CUMPRIMENTO DE DEMANDA, CONFORME DESCRITO NO OFÍCIO 3/2022 - SEFISC/CE/DE/CE/PLENARIO/CE/CRMV-CE/SISTEMA, CONFORME PROC. ELET. N.º 0330028.00000014/2022-33</t>
  </si>
  <si>
    <t>IBICUITINGA, IBARETAMA, OCARA, MORADA NOVA, QUIXADÁ/CE; LIMOEIRO DO NORTE/CE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</si>
</sst>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"/>
  <sheetViews>
    <sheetView showGridLines="0" tabSelected="1" showWhiteSpace="0" view="pageLayout" topLeftCell="A4" zoomScale="66" zoomScaleNormal="100" zoomScalePageLayoutView="66" workbookViewId="0">
      <selection activeCell="R1" sqref="R1:R1048576"/>
    </sheetView>
  </sheetViews>
  <sheetFormatPr defaultColWidth="0" defaultRowHeight="15"/>
  <cols>
    <col min="1" max="2" width="15.5703125" style="3" customWidth="1"/>
    <col min="3" max="5" width="15" style="3" customWidth="1"/>
    <col min="6" max="6" width="12.85546875" style="3" bestFit="1" customWidth="1"/>
    <col min="7" max="7" width="9.5703125" style="3" bestFit="1" customWidth="1"/>
    <col min="8" max="8" width="12.85546875" style="4" bestFit="1" customWidth="1"/>
    <col min="9" max="9" width="15" style="5" customWidth="1"/>
    <col min="10" max="10" width="15" style="4" customWidth="1"/>
    <col min="11" max="11" width="12.28515625" style="4" customWidth="1"/>
    <col min="12" max="12" width="11.7109375" style="4" customWidth="1"/>
    <col min="13" max="14" width="9.7109375" style="4" customWidth="1"/>
    <col min="15" max="16" width="15" style="4" customWidth="1"/>
    <col min="17" max="17" width="10.570312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6" t="s">
        <v>0</v>
      </c>
      <c r="B3" s="16" t="s">
        <v>1</v>
      </c>
      <c r="C3" s="16" t="s">
        <v>2</v>
      </c>
      <c r="D3" s="16"/>
      <c r="E3" s="16"/>
      <c r="F3" s="16"/>
      <c r="G3" s="16"/>
      <c r="H3" s="20" t="s">
        <v>17</v>
      </c>
      <c r="I3" s="21"/>
      <c r="J3" s="21"/>
      <c r="K3" s="21"/>
      <c r="L3" s="21"/>
      <c r="M3" s="21"/>
      <c r="N3" s="21"/>
      <c r="O3" s="22" t="s">
        <v>3</v>
      </c>
      <c r="P3" s="23"/>
      <c r="Q3" s="18" t="s">
        <v>4</v>
      </c>
      <c r="R3" s="16" t="s">
        <v>5</v>
      </c>
    </row>
    <row r="4" spans="1:18" s="2" customFormat="1" ht="48.75" customHeight="1">
      <c r="A4" s="17"/>
      <c r="B4" s="17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2" t="s">
        <v>12</v>
      </c>
      <c r="J4" s="8" t="s">
        <v>13</v>
      </c>
      <c r="K4" s="8" t="s">
        <v>20</v>
      </c>
      <c r="L4" s="8" t="s">
        <v>21</v>
      </c>
      <c r="M4" s="13" t="s">
        <v>18</v>
      </c>
      <c r="N4" s="13" t="s">
        <v>14</v>
      </c>
      <c r="O4" s="8" t="s">
        <v>19</v>
      </c>
      <c r="P4" s="8" t="s">
        <v>15</v>
      </c>
      <c r="Q4" s="19"/>
      <c r="R4" s="16"/>
    </row>
    <row r="5" spans="1:18" ht="127.5" customHeight="1">
      <c r="A5" s="9" t="s">
        <v>25</v>
      </c>
      <c r="B5" s="9" t="s">
        <v>23</v>
      </c>
      <c r="C5" s="9" t="s">
        <v>16</v>
      </c>
      <c r="D5" s="9" t="s">
        <v>24</v>
      </c>
      <c r="E5" s="9" t="s">
        <v>27</v>
      </c>
      <c r="F5" s="10">
        <v>44840</v>
      </c>
      <c r="G5" s="10">
        <v>44841</v>
      </c>
      <c r="H5" s="11">
        <v>200</v>
      </c>
      <c r="I5" s="9">
        <v>1.5</v>
      </c>
      <c r="J5" s="11">
        <v>0</v>
      </c>
      <c r="K5" s="11">
        <v>0</v>
      </c>
      <c r="L5" s="11">
        <v>0</v>
      </c>
      <c r="M5" s="11">
        <f t="shared" ref="M5" si="0">H5*I5+J5</f>
        <v>300</v>
      </c>
      <c r="N5" s="11">
        <f t="shared" ref="N5" si="1">M5-K5+L5</f>
        <v>300</v>
      </c>
      <c r="O5" s="11">
        <v>0</v>
      </c>
      <c r="P5" s="14">
        <v>0</v>
      </c>
      <c r="Q5" s="11">
        <f>N5+O5+P5</f>
        <v>300</v>
      </c>
      <c r="R5" s="15" t="s">
        <v>28</v>
      </c>
    </row>
    <row r="6" spans="1:18" ht="127.5" customHeight="1">
      <c r="A6" s="9" t="s">
        <v>22</v>
      </c>
      <c r="B6" s="9" t="s">
        <v>26</v>
      </c>
      <c r="C6" s="9" t="s">
        <v>16</v>
      </c>
      <c r="D6" s="9" t="s">
        <v>24</v>
      </c>
      <c r="E6" s="9" t="s">
        <v>27</v>
      </c>
      <c r="F6" s="10">
        <v>44840</v>
      </c>
      <c r="G6" s="10">
        <v>44841</v>
      </c>
      <c r="H6" s="11">
        <v>200</v>
      </c>
      <c r="I6" s="9">
        <v>1.5</v>
      </c>
      <c r="J6" s="11">
        <v>0</v>
      </c>
      <c r="K6" s="11">
        <v>76</v>
      </c>
      <c r="L6" s="11">
        <v>0</v>
      </c>
      <c r="M6" s="11">
        <f t="shared" ref="M6:M7" si="2">H6*I6+J6</f>
        <v>300</v>
      </c>
      <c r="N6" s="11">
        <f t="shared" ref="N6:N7" si="3">M6-K6+L6</f>
        <v>224</v>
      </c>
      <c r="O6" s="11">
        <v>0</v>
      </c>
      <c r="P6" s="14">
        <v>0</v>
      </c>
      <c r="Q6" s="11">
        <f>N6+O6+P6</f>
        <v>224</v>
      </c>
      <c r="R6" s="15" t="s">
        <v>28</v>
      </c>
    </row>
    <row r="7" spans="1:18" ht="212.45" customHeight="1">
      <c r="A7" s="9" t="s">
        <v>25</v>
      </c>
      <c r="B7" s="9" t="s">
        <v>23</v>
      </c>
      <c r="C7" s="9" t="s">
        <v>16</v>
      </c>
      <c r="D7" s="9" t="s">
        <v>31</v>
      </c>
      <c r="E7" s="9" t="s">
        <v>27</v>
      </c>
      <c r="F7" s="10">
        <v>44851</v>
      </c>
      <c r="G7" s="10">
        <v>44855</v>
      </c>
      <c r="H7" s="11">
        <v>200</v>
      </c>
      <c r="I7" s="9">
        <v>4.5</v>
      </c>
      <c r="J7" s="11">
        <v>0</v>
      </c>
      <c r="K7" s="11">
        <v>0</v>
      </c>
      <c r="L7" s="11">
        <v>0</v>
      </c>
      <c r="M7" s="11">
        <f t="shared" si="2"/>
        <v>900</v>
      </c>
      <c r="N7" s="11">
        <f t="shared" si="3"/>
        <v>900</v>
      </c>
      <c r="O7" s="11">
        <v>0</v>
      </c>
      <c r="P7" s="14">
        <v>0</v>
      </c>
      <c r="Q7" s="11">
        <f t="shared" ref="Q7" si="4">N7+O7+P7</f>
        <v>900</v>
      </c>
      <c r="R7" s="15" t="s">
        <v>29</v>
      </c>
    </row>
    <row r="8" spans="1:18" ht="212.45" customHeight="1">
      <c r="A8" s="9" t="s">
        <v>22</v>
      </c>
      <c r="B8" s="9" t="s">
        <v>26</v>
      </c>
      <c r="C8" s="9" t="s">
        <v>16</v>
      </c>
      <c r="D8" s="9" t="s">
        <v>31</v>
      </c>
      <c r="E8" s="9" t="s">
        <v>27</v>
      </c>
      <c r="F8" s="10">
        <v>44851</v>
      </c>
      <c r="G8" s="10">
        <v>44855</v>
      </c>
      <c r="H8" s="11">
        <v>200</v>
      </c>
      <c r="I8" s="9">
        <v>4.5</v>
      </c>
      <c r="J8" s="11">
        <v>0</v>
      </c>
      <c r="K8" s="11">
        <v>190</v>
      </c>
      <c r="L8" s="11">
        <v>0</v>
      </c>
      <c r="M8" s="11">
        <f t="shared" ref="M8" si="5">H8*I8+J8</f>
        <v>900</v>
      </c>
      <c r="N8" s="11">
        <f t="shared" ref="N8" si="6">M8-K8+L8</f>
        <v>710</v>
      </c>
      <c r="O8" s="11">
        <v>0</v>
      </c>
      <c r="P8" s="14">
        <v>197.06</v>
      </c>
      <c r="Q8" s="11">
        <f>N8+O8+P8</f>
        <v>907.06</v>
      </c>
      <c r="R8" s="15" t="s">
        <v>30</v>
      </c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1611607142857143" right="0.25" top="0.75" bottom="0.75" header="0.3" footer="0.3"/>
  <pageSetup paperSize="9" scale="57" fitToHeight="0" orientation="landscape" r:id="rId1"/>
  <headerFooter>
    <oddHeader>&amp;C&amp;"Times New Roman,Normal"CONSELHO REGIONAL DE MEDICINCA VETERINÁRIA DO ESTADO DO CEARÁ
RELATÓRIO DE VIAGENS TERRESTRE E DIÁRIAS - ANO 2022
PERÍODO DE 01 A 31/10/2022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2022-11-18T17:38:55Z</cp:lastPrinted>
  <dcterms:created xsi:type="dcterms:W3CDTF">2018-02-28T13:04:00Z</dcterms:created>
  <dcterms:modified xsi:type="dcterms:W3CDTF">2022-11-18T18:10:37Z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