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15"/>
  </bookViews>
  <sheets>
    <sheet name="MARÇO" sheetId="4" r:id="rId1"/>
  </sheets>
  <calcPr calcId="145621"/>
</workbook>
</file>

<file path=xl/calcChain.xml><?xml version="1.0" encoding="utf-8"?>
<calcChain xmlns="http://schemas.openxmlformats.org/spreadsheetml/2006/main">
  <c r="Q8" i="4" l="1"/>
  <c r="M5" i="4" l="1"/>
  <c r="N5" i="4" s="1"/>
  <c r="Q5" i="4" s="1"/>
  <c r="M7" i="4" l="1"/>
  <c r="N7" i="4" s="1"/>
  <c r="Q7" i="4" s="1"/>
  <c r="M8" i="4" l="1"/>
  <c r="N8" i="4" s="1"/>
  <c r="M6" i="4" l="1"/>
  <c r="N6" i="4" s="1"/>
  <c r="Q6" i="4" s="1"/>
</calcChain>
</file>

<file path=xl/sharedStrings.xml><?xml version="1.0" encoding="utf-8"?>
<sst xmlns="http://schemas.openxmlformats.org/spreadsheetml/2006/main" count="45" uniqueCount="35">
  <si>
    <t>PASSAGEIRO</t>
  </si>
  <si>
    <t>DADOS DO DESLOCAMENTO</t>
  </si>
  <si>
    <t>DADOS DE DIÁRIAS - PORTARIA 27/2018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</si>
  <si>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</si>
  <si>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</si>
  <si>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</si>
  <si>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</si>
  <si>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</si>
  <si>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</si>
  <si>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</si>
  <si>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</si>
  <si>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</si>
  <si>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</si>
  <si>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</si>
  <si>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 xml:space="preserve">DESCONTO PARÁGRAFO 1º - ART. 11 </t>
  </si>
  <si>
    <t>ADICIONAL DE DIÁRIAS - ART. 12</t>
  </si>
  <si>
    <t>VALOR BRUTO</t>
  </si>
  <si>
    <t>VALOR LÍQUIDO DAS DIÁRIAS</t>
  </si>
  <si>
    <t>ARTº 7º DA PORTARIA 27/2018</t>
  </si>
  <si>
    <t>SUPRIMENTOS DE FUNDOS</t>
  </si>
  <si>
    <t>FORTALEZA/CE</t>
  </si>
  <si>
    <t>FELIPE DOURADO DE ARAGÃO PINHEIRO</t>
  </si>
  <si>
    <t>ASSESSOR TÉCNICO DE FISCALIZAÇÃO DO CRMV-CE</t>
  </si>
  <si>
    <t>FRANCISCO RÉGIS MUNIZ DE SOUZA</t>
  </si>
  <si>
    <t>AGENTE FISCAL DO CRMV-CE</t>
  </si>
  <si>
    <t>CARLOS JOSÉ DE FREITAS PEREIRA</t>
  </si>
  <si>
    <t>CHEFE DO SETOR DE FISCALIZAÇÃO DO CRMV-CE</t>
  </si>
  <si>
    <t>VEÍCULO DO CRMV-CE</t>
  </si>
  <si>
    <t>CARGO / FUNÇÃO</t>
  </si>
  <si>
    <t>LIMOEIRO DO NORTE, QUIXERÉ E RUSSAS/CE.</t>
  </si>
  <si>
    <t>AURORA, BAIXIO, CARIRIAÇÚ, CEDRO, GRANGEIRO, ICÓ, IPAUMIRIM, LAVRAS DA MANGABEIRA, ORÓS, UMARÍ E VÁRZEA ALEGRE/CE; IGUATU/CE.</t>
  </si>
  <si>
    <t>REALIZAR FISCALIZAÇÕES DE CARÁTER TÉCNICO, EM ESTABELECIMENTOS COM ATIVIDADE ECONÔMICA PECULIAR OU PRIVATIVA DA MEDICINA VETERINÁRIA / ZOOTECNIA NOS MUNICÍPIOS DA BASE II; REALIZAR DESLOCAMENTO AO MUNICIPÍO DE IGUATU/CE, PARA ATENDER SOLICITAÇÃO DO MPCE - OFÍCIO DE N.º 0043/2022/2ª PMJIGU; FISCALIZAR PROCESSOS DE EMPRESAS PARA ATENDER DEMANDAS PÓS REUNIÕES PLENÁRIAS DO CRMV-CE, CONFORME PROCESSO ADMINISTRATIVO N.º 1479/2022</t>
  </si>
  <si>
    <t>REALIZAR FISCALIZAÇÕES DE CARÁTER ADMINISTRATIVO, EM ESTABELECIMENTOS COM ATIVIDADE ECONÔMICA PECULIAR OU PRIVATIVA DA MEDICINA VETERINÁRIA / ZOOTECNIA NOS MUNICÍPIOS DA BASE II; REALIZAR DESLOCAMENTO AO MUNICIPÍO DE IGUATU/CE, PARA ATENDER SOLICITAÇÃO DO MPCE - OFÍCIO DE N.º 0043/2022/2ª PMJIGU; FISCALIZAR PROCESSOS DE EMPRESAS PARA ATENDER DEMANDAS PÓS REUNIÕES PLENÁRIAS DO CRMV-CE, CONFORME PROCESSO ADMINISTRATIVO N.º 1479/2022</t>
  </si>
  <si>
    <t>REALIZAR FISCALIZAÇÕES DE CARÁTER ADMINISTRATIVO, EM ESTABELECIMENTOS COM ATIVIDADE ECONÔMICA PECULIAR OU PRIVATIVA DA MEDICINA VETERINÁRIA / ZOOTECNIA NOS MUNICÍPIOS DA BASE IV; ATENDER SOLICITAÇÃO DO MPCE - OFÍCIO DE N.º 039/2022/FARC/1VC; FISCALIZAR PROCESSOS DE EMPRESAS PARA ATENDER DEMANDAS PÓS REUNIÕES PLENÁRIAS DO CRMV-CE, CONFORME PROCESSO ADMINISTRATIVO N.º 1854/2022.</t>
  </si>
  <si>
    <t>REALIZAR FISCALIZAÇÕES DE CARÁTER TÉCNICO, EM ESTABELECIMENTOS COM ATIVIDADE ECONÔMICA PECULIAR OU PRIVATIVA DA MEDICINA VETERINÁRIA / ZOOTECNIA NOS MUNICÍPIOS DA BASE IV; ATENDER SOLICITAÇÃO DO MPCE - OFÍCIO DE N.º 039/2022/FARC/1VC; FISCALIZAR PROCESSOS DE EMPRESAS PARA ATENDER DEMANDAS PÓS REUNIÕES PLENÁRIAS DO CRMV-CE, CONFORME PROCESSO ADMINISTRATIVO N.º 1854/2022.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</si>
</sst>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7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showGridLines="0" tabSelected="1" view="pageLayout" topLeftCell="F1" zoomScale="80" zoomScaleNormal="100" zoomScalePageLayoutView="80" workbookViewId="0">
      <selection activeCell="F5" sqref="A5:XFD8"/>
    </sheetView>
  </sheetViews>
  <sheetFormatPr defaultColWidth="0.5703125" defaultRowHeight="15"/>
  <cols>
    <col min="1" max="7" width="15" style="4" customWidth="1"/>
    <col min="8" max="8" width="15" style="5" customWidth="1"/>
    <col min="9" max="9" width="15" style="6" customWidth="1"/>
    <col min="10" max="17" width="15" style="5" customWidth="1"/>
    <col min="18" max="18" width="25" style="7" customWidth="1"/>
  </cols>
  <sheetData>
    <row r="2" spans="1:18" s="1" customFormat="1">
      <c r="A2" s="4"/>
      <c r="B2" s="4"/>
      <c r="C2" s="4"/>
      <c r="D2" s="4"/>
      <c r="E2" s="4"/>
      <c r="F2" s="4"/>
      <c r="G2" s="4"/>
      <c r="H2" s="5"/>
      <c r="I2" s="6"/>
      <c r="J2" s="5"/>
      <c r="K2" s="5"/>
      <c r="L2" s="5"/>
      <c r="M2" s="5"/>
      <c r="N2" s="5"/>
      <c r="O2" s="5"/>
      <c r="P2" s="5"/>
      <c r="Q2" s="5"/>
      <c r="R2" s="7"/>
    </row>
    <row r="3" spans="1:18" s="2" customFormat="1" ht="42.6" customHeight="1">
      <c r="A3" s="18" t="s">
        <v>0</v>
      </c>
      <c r="B3" s="18" t="s">
        <v>28</v>
      </c>
      <c r="C3" s="18" t="s">
        <v>1</v>
      </c>
      <c r="D3" s="18"/>
      <c r="E3" s="18"/>
      <c r="F3" s="18"/>
      <c r="G3" s="18"/>
      <c r="H3" s="23" t="s">
        <v>2</v>
      </c>
      <c r="I3" s="24"/>
      <c r="J3" s="24"/>
      <c r="K3" s="24"/>
      <c r="L3" s="24"/>
      <c r="M3" s="24"/>
      <c r="N3" s="24"/>
      <c r="O3" s="25" t="s">
        <v>3</v>
      </c>
      <c r="P3" s="26"/>
      <c r="Q3" s="20" t="s">
        <v>4</v>
      </c>
      <c r="R3" s="19" t="s">
        <v>5</v>
      </c>
    </row>
    <row r="4" spans="1:18" s="2" customFormat="1" ht="42.6" customHeight="1">
      <c r="A4" s="19"/>
      <c r="B4" s="19"/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16" t="s">
        <v>12</v>
      </c>
      <c r="J4" s="15" t="s">
        <v>13</v>
      </c>
      <c r="K4" s="15" t="s">
        <v>14</v>
      </c>
      <c r="L4" s="15" t="s">
        <v>15</v>
      </c>
      <c r="M4" s="17" t="s">
        <v>16</v>
      </c>
      <c r="N4" s="17" t="s">
        <v>17</v>
      </c>
      <c r="O4" s="15" t="s">
        <v>18</v>
      </c>
      <c r="P4" s="15" t="s">
        <v>19</v>
      </c>
      <c r="Q4" s="21"/>
      <c r="R4" s="22"/>
    </row>
    <row r="5" spans="1:18" s="2" customFormat="1" ht="255" customHeight="1">
      <c r="A5" s="8" t="s">
        <v>21</v>
      </c>
      <c r="B5" s="8" t="s">
        <v>22</v>
      </c>
      <c r="C5" s="8" t="s">
        <v>20</v>
      </c>
      <c r="D5" s="8" t="s">
        <v>30</v>
      </c>
      <c r="E5" s="8" t="s">
        <v>27</v>
      </c>
      <c r="F5" s="9">
        <v>44634</v>
      </c>
      <c r="G5" s="9">
        <v>44638</v>
      </c>
      <c r="H5" s="10">
        <v>200</v>
      </c>
      <c r="I5" s="8">
        <v>4.5</v>
      </c>
      <c r="J5" s="10">
        <v>0</v>
      </c>
      <c r="K5" s="10">
        <v>0</v>
      </c>
      <c r="L5" s="10">
        <v>0</v>
      </c>
      <c r="M5" s="10">
        <f t="shared" ref="M5" si="0">H5*I5</f>
        <v>900</v>
      </c>
      <c r="N5" s="10">
        <f t="shared" ref="N5" si="1">M5-K5</f>
        <v>900</v>
      </c>
      <c r="O5" s="10">
        <v>0</v>
      </c>
      <c r="P5" s="12">
        <v>0</v>
      </c>
      <c r="Q5" s="10">
        <f t="shared" ref="Q5" si="2">N5+O5+P5</f>
        <v>900</v>
      </c>
      <c r="R5" s="13" t="s">
        <v>31</v>
      </c>
    </row>
    <row r="6" spans="1:18" s="2" customFormat="1" ht="255" customHeight="1">
      <c r="A6" s="8" t="s">
        <v>23</v>
      </c>
      <c r="B6" s="8" t="s">
        <v>24</v>
      </c>
      <c r="C6" s="8" t="s">
        <v>20</v>
      </c>
      <c r="D6" s="8" t="s">
        <v>30</v>
      </c>
      <c r="E6" s="8" t="s">
        <v>27</v>
      </c>
      <c r="F6" s="9">
        <v>44634</v>
      </c>
      <c r="G6" s="9">
        <v>44638</v>
      </c>
      <c r="H6" s="10">
        <v>200</v>
      </c>
      <c r="I6" s="8">
        <v>4.5</v>
      </c>
      <c r="J6" s="10">
        <v>0</v>
      </c>
      <c r="K6" s="10">
        <v>175</v>
      </c>
      <c r="L6" s="10">
        <v>0</v>
      </c>
      <c r="M6" s="10">
        <f t="shared" ref="M6" si="3">H6*I6</f>
        <v>900</v>
      </c>
      <c r="N6" s="10">
        <f t="shared" ref="N6" si="4">M6-K6</f>
        <v>725</v>
      </c>
      <c r="O6" s="10">
        <v>0</v>
      </c>
      <c r="P6" s="11">
        <v>750</v>
      </c>
      <c r="Q6" s="10">
        <f t="shared" ref="Q6" si="5">N6+O6+P6</f>
        <v>1475</v>
      </c>
      <c r="R6" s="13" t="s">
        <v>32</v>
      </c>
    </row>
    <row r="7" spans="1:18" s="3" customFormat="1" ht="255" customHeight="1">
      <c r="A7" s="8" t="s">
        <v>21</v>
      </c>
      <c r="B7" s="8" t="s">
        <v>22</v>
      </c>
      <c r="C7" s="8" t="s">
        <v>20</v>
      </c>
      <c r="D7" s="8" t="s">
        <v>29</v>
      </c>
      <c r="E7" s="8" t="s">
        <v>27</v>
      </c>
      <c r="F7" s="9">
        <v>44648</v>
      </c>
      <c r="G7" s="9">
        <v>44652</v>
      </c>
      <c r="H7" s="10">
        <v>200</v>
      </c>
      <c r="I7" s="8">
        <v>4.5</v>
      </c>
      <c r="J7" s="10">
        <v>0</v>
      </c>
      <c r="K7" s="10">
        <v>0</v>
      </c>
      <c r="L7" s="10">
        <v>0</v>
      </c>
      <c r="M7" s="10">
        <f t="shared" ref="M7" si="6">H7*I7</f>
        <v>900</v>
      </c>
      <c r="N7" s="10">
        <f t="shared" ref="N7" si="7">M7-K7</f>
        <v>900</v>
      </c>
      <c r="O7" s="10">
        <v>0</v>
      </c>
      <c r="P7" s="12">
        <v>0</v>
      </c>
      <c r="Q7" s="10">
        <f t="shared" ref="Q7" si="8">N7+O7+P7</f>
        <v>900</v>
      </c>
      <c r="R7" s="13" t="s">
        <v>34</v>
      </c>
    </row>
    <row r="8" spans="1:18" s="3" customFormat="1" ht="255" customHeight="1">
      <c r="A8" s="8" t="s">
        <v>25</v>
      </c>
      <c r="B8" s="8" t="s">
        <v>26</v>
      </c>
      <c r="C8" s="8" t="s">
        <v>20</v>
      </c>
      <c r="D8" s="8" t="s">
        <v>29</v>
      </c>
      <c r="E8" s="8" t="s">
        <v>27</v>
      </c>
      <c r="F8" s="9">
        <v>44648</v>
      </c>
      <c r="G8" s="9">
        <v>44652</v>
      </c>
      <c r="H8" s="10">
        <v>200</v>
      </c>
      <c r="I8" s="8">
        <v>4.5</v>
      </c>
      <c r="J8" s="10">
        <v>0</v>
      </c>
      <c r="K8" s="10">
        <v>175</v>
      </c>
      <c r="L8" s="10">
        <v>0</v>
      </c>
      <c r="M8" s="10">
        <f t="shared" ref="M8" si="9">H8*I8</f>
        <v>900</v>
      </c>
      <c r="N8" s="10">
        <f t="shared" ref="N8" si="10">M8-K8</f>
        <v>725</v>
      </c>
      <c r="O8" s="10">
        <v>0</v>
      </c>
      <c r="P8" s="12">
        <v>352.05</v>
      </c>
      <c r="Q8" s="10">
        <f>N8+O8+P8</f>
        <v>1077.05</v>
      </c>
      <c r="R8" s="13" t="s">
        <v>33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49" fitToHeight="0" orientation="landscape" r:id="rId1"/>
  <headerFooter>
    <oddHeader>&amp;C&amp;"Times New Roman,Normal"CONSELHO REGIONAL DE MEDICINCA VETERINÁRIA DO ESTADO DO CEARÁ
RELATÓRIO DE VIAGENS TERRESTRES E DIÁRIAS - ANO 2022
PERÍODO DE 01 A 31/03/2022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2022-06-08T16:26:12Z</cp:lastPrinted>
  <dcterms:created xsi:type="dcterms:W3CDTF">2018-02-28T13:04:00Z</dcterms:created>
  <dcterms:modified xsi:type="dcterms:W3CDTF">2022-06-08T16:26:38Z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