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5600" windowHeight="7425"/>
  </bookViews>
  <sheets>
    <sheet name="JANEIRO" sheetId="1" r:id="rId1"/>
  </sheets>
  <calcPr calcId="144525"/>
</workbook>
</file>

<file path=xl/calcChain.xml><?xml version="1.0" encoding="utf-8"?>
<calcChain xmlns="http://schemas.openxmlformats.org/spreadsheetml/2006/main">
  <c r="V6" i="1" l="1"/>
  <c r="W6" i="1" s="1"/>
  <c r="P6" i="1"/>
  <c r="X6" i="1" l="1"/>
</calcChain>
</file>

<file path=xl/sharedStrings.xml><?xml version="1.0" encoding="utf-8"?>
<sst xmlns="http://schemas.openxmlformats.org/spreadsheetml/2006/main" count="40" uniqueCount="33">
  <si>
    <t>DATA DO VOO</t>
  </si>
  <si>
    <t>ORIGEM</t>
  </si>
  <si>
    <t>DESTINO</t>
  </si>
  <si>
    <t>VALOR DA TARIFA</t>
  </si>
  <si>
    <t>TAXA DE EMBARQUE</t>
  </si>
  <si>
    <t>PASSAGEIRO</t>
  </si>
  <si>
    <t>CARGO/FUNÇÃO</t>
  </si>
  <si>
    <t>HORARIO DO VOO</t>
  </si>
  <si>
    <t>NUMERO DO VOO</t>
  </si>
  <si>
    <t>VALOR TOTAL DAS PASSAGENS</t>
  </si>
  <si>
    <t>DADOS DA PASSAGEM</t>
  </si>
  <si>
    <t>MOTIVO DA VIAGEM</t>
  </si>
  <si>
    <t>TAXA DE SERVIÇO</t>
  </si>
  <si>
    <t>VALOR UNITÁRIO DA DIÁRIA</t>
  </si>
  <si>
    <t>QUANTIDADE DE DIÁRIAS</t>
  </si>
  <si>
    <t>COMPLEMENTO DE DIÁRIAS</t>
  </si>
  <si>
    <t xml:space="preserve">DESCONTO PARÁGRAFO 1º - ART. 11 </t>
  </si>
  <si>
    <t>VALOR LÍQUIDO DAS DIÁRIAS</t>
  </si>
  <si>
    <t>VALOR TOTAL DA VIAGEM</t>
  </si>
  <si>
    <t>IDA</t>
  </si>
  <si>
    <t>VOLTA</t>
  </si>
  <si>
    <t>VALOR BRUTO DAS DIÁRIAS</t>
  </si>
  <si>
    <t>ACRÉSCIMO DE DIÁRIAS - ART. 12</t>
  </si>
  <si>
    <t>DADOS DE DIÁRIAS - PORTARIA 27/2018</t>
  </si>
  <si>
    <t>FORTALEZA/CE</t>
  </si>
  <si>
    <t>DANIEL DE ARAÚJO VIANA</t>
  </si>
  <si>
    <t>03:30:00  08:10:00</t>
  </si>
  <si>
    <t>05:30:00  10:00:00</t>
  </si>
  <si>
    <t>PORTO ALEGRE/RS</t>
  </si>
  <si>
    <t>PRESIDENTE DO CRMV-CE</t>
  </si>
  <si>
    <t>AD 4400        AD 4716</t>
  </si>
  <si>
    <t>AD 4026       AD 2570</t>
  </si>
  <si>
    <t xml:space="preserve">PARTICIPAR DO III FÓRUM DE PRESIDENTES DO SISTEMA CFMV/CRMV´s, EM ATENDIMENTO AO OFÍCIO CIRCULAR N.º 062/2020/CRMV/RS-GP, EM VIAMÃO/RS, CONFORME PROCESSO ADMINISTRATIVO N.º 279/2021. OBS: A IDA DO BENEFICIÁRIO AO DESTINO FOI DIA 24/01/2021, CONTUDO O MESMO SÓ RECEBEU DIÁRIAS REFERENTE AO PERÍODO DE 26/01/2021 A 30/01/2021.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</si>
</sst>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2" fontId="3" fillId="0" borderId="0" xfId="0" applyNumberFormat="1" applyFont="1" applyAlignment="1">
      <alignment horizontal="center" wrapText="1"/>
    </xf>
    <xf numFmtId="164" fontId="4" fillId="0" borderId="7" xfId="1" applyNumberFormat="1" applyFont="1" applyBorder="1" applyAlignment="1">
      <alignment horizontal="center" vertical="center" wrapText="1"/>
    </xf>
    <xf numFmtId="164" fontId="4" fillId="0" borderId="8" xfId="1" applyNumberFormat="1" applyFont="1" applyBorder="1" applyAlignment="1">
      <alignment horizontal="center" vertical="center" wrapText="1"/>
    </xf>
    <xf numFmtId="0" fontId="6" fillId="2" borderId="0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21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6"/>
  <sheetViews>
    <sheetView showGridLines="0" tabSelected="1" view="pageLayout" topLeftCell="K2" workbookViewId="0">
      <selection activeCell="Y6" sqref="Y6"/>
    </sheetView>
  </sheetViews>
  <sheetFormatPr defaultRowHeight="15" x14ac:dyDescent="0.25"/>
  <cols>
    <col min="1" max="1" width="14.28515625" style="4" customWidth="1"/>
    <col min="2" max="2" width="14.85546875" style="4" customWidth="1"/>
    <col min="3" max="3" width="13.140625" style="7" customWidth="1"/>
    <col min="4" max="4" width="11" style="7" customWidth="1"/>
    <col min="5" max="7" width="9.140625" style="7"/>
    <col min="8" max="8" width="11.85546875" style="7" customWidth="1"/>
    <col min="9" max="9" width="13.85546875" style="7" customWidth="1"/>
    <col min="10" max="10" width="9.140625" style="7"/>
    <col min="11" max="12" width="9.140625" style="4"/>
    <col min="13" max="13" width="9.140625" style="5"/>
    <col min="14" max="14" width="9.85546875" style="5" customWidth="1"/>
    <col min="15" max="15" width="9.140625" style="8"/>
    <col min="16" max="16" width="10.28515625" style="8" customWidth="1"/>
    <col min="17" max="17" width="9.140625" style="5"/>
    <col min="18" max="18" width="11.5703125" style="9" customWidth="1"/>
    <col min="19" max="19" width="14" style="5" customWidth="1"/>
    <col min="20" max="20" width="11.85546875" style="5" customWidth="1"/>
    <col min="21" max="21" width="11.85546875" style="8" customWidth="1"/>
    <col min="22" max="24" width="9.140625" style="8"/>
    <col min="25" max="25" width="21.140625" style="7" customWidth="1"/>
  </cols>
  <sheetData>
    <row r="2" spans="1:25" s="1" customFormat="1" x14ac:dyDescent="0.25">
      <c r="A2" s="4"/>
      <c r="B2" s="4"/>
      <c r="C2" s="7"/>
      <c r="D2" s="7"/>
      <c r="E2" s="7"/>
      <c r="F2" s="7"/>
      <c r="G2" s="7"/>
      <c r="H2" s="7"/>
      <c r="I2" s="7"/>
      <c r="J2" s="7"/>
      <c r="K2" s="4"/>
      <c r="L2" s="4"/>
      <c r="M2" s="5"/>
      <c r="N2" s="5"/>
      <c r="O2" s="8"/>
      <c r="P2" s="8"/>
      <c r="Q2" s="5"/>
      <c r="R2" s="9"/>
      <c r="S2" s="5"/>
      <c r="T2" s="5"/>
      <c r="U2" s="8"/>
      <c r="V2" s="8"/>
      <c r="W2" s="8"/>
      <c r="X2" s="8"/>
      <c r="Y2" s="7"/>
    </row>
    <row r="3" spans="1:25" s="3" customFormat="1" ht="11.25" customHeight="1" x14ac:dyDescent="0.25">
      <c r="A3" s="25" t="s">
        <v>5</v>
      </c>
      <c r="B3" s="25" t="s">
        <v>6</v>
      </c>
      <c r="C3" s="27" t="s">
        <v>10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31" t="s">
        <v>23</v>
      </c>
      <c r="R3" s="32"/>
      <c r="S3" s="32"/>
      <c r="T3" s="32"/>
      <c r="U3" s="32"/>
      <c r="V3" s="32"/>
      <c r="W3" s="33"/>
      <c r="X3" s="28" t="s">
        <v>18</v>
      </c>
      <c r="Y3" s="25" t="s">
        <v>11</v>
      </c>
    </row>
    <row r="4" spans="1:25" s="3" customFormat="1" ht="11.25" customHeight="1" x14ac:dyDescent="0.25">
      <c r="A4" s="26"/>
      <c r="B4" s="26"/>
      <c r="C4" s="22" t="s">
        <v>19</v>
      </c>
      <c r="D4" s="23"/>
      <c r="E4" s="23"/>
      <c r="F4" s="23"/>
      <c r="G4" s="24"/>
      <c r="H4" s="22" t="s">
        <v>20</v>
      </c>
      <c r="I4" s="23"/>
      <c r="J4" s="23"/>
      <c r="K4" s="23"/>
      <c r="L4" s="24"/>
      <c r="M4" s="29" t="s">
        <v>3</v>
      </c>
      <c r="N4" s="29" t="s">
        <v>4</v>
      </c>
      <c r="O4" s="29" t="s">
        <v>12</v>
      </c>
      <c r="P4" s="29" t="s">
        <v>9</v>
      </c>
      <c r="Q4" s="34"/>
      <c r="R4" s="35"/>
      <c r="S4" s="35"/>
      <c r="T4" s="35"/>
      <c r="U4" s="35"/>
      <c r="V4" s="35"/>
      <c r="W4" s="36"/>
      <c r="X4" s="28"/>
      <c r="Y4" s="26"/>
    </row>
    <row r="5" spans="1:25" s="2" customFormat="1" ht="42" x14ac:dyDescent="0.25">
      <c r="A5" s="26"/>
      <c r="B5" s="26"/>
      <c r="C5" s="6" t="s">
        <v>1</v>
      </c>
      <c r="D5" s="6" t="s">
        <v>2</v>
      </c>
      <c r="E5" s="6" t="s">
        <v>0</v>
      </c>
      <c r="F5" s="6" t="s">
        <v>7</v>
      </c>
      <c r="G5" s="6" t="s">
        <v>8</v>
      </c>
      <c r="H5" s="6" t="s">
        <v>1</v>
      </c>
      <c r="I5" s="6" t="s">
        <v>2</v>
      </c>
      <c r="J5" s="6" t="s">
        <v>0</v>
      </c>
      <c r="K5" s="6" t="s">
        <v>7</v>
      </c>
      <c r="L5" s="6" t="s">
        <v>8</v>
      </c>
      <c r="M5" s="30"/>
      <c r="N5" s="30"/>
      <c r="O5" s="30"/>
      <c r="P5" s="30"/>
      <c r="Q5" s="10" t="s">
        <v>13</v>
      </c>
      <c r="R5" s="6" t="s">
        <v>14</v>
      </c>
      <c r="S5" s="10" t="s">
        <v>15</v>
      </c>
      <c r="T5" s="10" t="s">
        <v>16</v>
      </c>
      <c r="U5" s="10" t="s">
        <v>22</v>
      </c>
      <c r="V5" s="11" t="s">
        <v>21</v>
      </c>
      <c r="W5" s="11" t="s">
        <v>17</v>
      </c>
      <c r="X5" s="29"/>
      <c r="Y5" s="26"/>
    </row>
    <row r="6" spans="1:25" s="12" customFormat="1" ht="202.5" x14ac:dyDescent="0.2">
      <c r="A6" s="13" t="s">
        <v>25</v>
      </c>
      <c r="B6" s="13" t="s">
        <v>29</v>
      </c>
      <c r="C6" s="17" t="s">
        <v>24</v>
      </c>
      <c r="D6" s="17" t="s">
        <v>28</v>
      </c>
      <c r="E6" s="18">
        <v>44220</v>
      </c>
      <c r="F6" s="19" t="s">
        <v>26</v>
      </c>
      <c r="G6" s="20" t="s">
        <v>30</v>
      </c>
      <c r="H6" s="17" t="s">
        <v>28</v>
      </c>
      <c r="I6" s="17" t="s">
        <v>24</v>
      </c>
      <c r="J6" s="14">
        <v>44226</v>
      </c>
      <c r="K6" s="19" t="s">
        <v>27</v>
      </c>
      <c r="L6" s="20" t="s">
        <v>31</v>
      </c>
      <c r="M6" s="15">
        <v>973.1</v>
      </c>
      <c r="N6" s="15">
        <v>70.900000000000006</v>
      </c>
      <c r="O6" s="15">
        <v>27</v>
      </c>
      <c r="P6" s="15">
        <f>M6+N6+O6</f>
        <v>1071</v>
      </c>
      <c r="Q6" s="21">
        <v>500</v>
      </c>
      <c r="R6" s="13">
        <v>4.5</v>
      </c>
      <c r="S6" s="15">
        <v>0</v>
      </c>
      <c r="T6" s="15">
        <v>0</v>
      </c>
      <c r="U6" s="21">
        <v>95</v>
      </c>
      <c r="V6" s="21">
        <f>Q6*R6+S6+U6</f>
        <v>2345</v>
      </c>
      <c r="W6" s="21">
        <f t="shared" ref="W6" si="0">V6-T6</f>
        <v>2345</v>
      </c>
      <c r="X6" s="21">
        <f t="shared" ref="X6" si="1">W6+P6</f>
        <v>3416</v>
      </c>
      <c r="Y6" s="16" t="s">
        <v>32</v>
      </c>
    </row>
  </sheetData>
  <mergeCells count="12">
    <mergeCell ref="H4:L4"/>
    <mergeCell ref="A3:A5"/>
    <mergeCell ref="B3:B5"/>
    <mergeCell ref="C3:P3"/>
    <mergeCell ref="Y3:Y5"/>
    <mergeCell ref="X3:X5"/>
    <mergeCell ref="M4:M5"/>
    <mergeCell ref="N4:N5"/>
    <mergeCell ref="O4:O5"/>
    <mergeCell ref="P4:P5"/>
    <mergeCell ref="Q3:W4"/>
    <mergeCell ref="C4:G4"/>
  </mergeCells>
  <pageMargins left="1.0625000000000001E-2" right="0.68125000000000002" top="0.78740157480314965" bottom="0.78740157480314965" header="0.31496062992125984" footer="0.31496062992125984"/>
  <pageSetup paperSize="9" scale="49" fitToHeight="0" orientation="landscape" r:id="rId1"/>
  <headerFooter>
    <oddHeader>&amp;C&amp;"Times New Roman,Normal"&amp;12CONSELHO REGIONAL DE MEDICINA VETERINÁRIA DO ESTADO DO CEARÁ
 RELATÓRIO DE VIAGENS AÉREAS E DIÁRIAS - ANO 2021
PERÍODO DE 01 A 31/01/2021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Deus</cp:lastModifiedBy>
  <cp:lastPrinted>2020-12-17T18:01:33Z</cp:lastPrinted>
  <dcterms:created xsi:type="dcterms:W3CDTF">2018-02-28T13:04:58Z</dcterms:created>
  <dcterms:modified xsi:type="dcterms:W3CDTF">2021-02-08T10:46:06Z</dcterms:modified>
</cp:coreProperties>
</file>