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730" windowHeight="11160"/>
  </bookViews>
  <sheets>
    <sheet name="AGOSTO" sheetId="4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4" l="1"/>
  <c r="N17" i="4" s="1"/>
  <c r="Q17" i="4" s="1"/>
  <c r="M16" i="4"/>
  <c r="N16" i="4" s="1"/>
  <c r="Q16" i="4" s="1"/>
  <c r="M14" i="4" l="1"/>
  <c r="N14" i="4" s="1"/>
  <c r="Q14" i="4" s="1"/>
  <c r="M8" i="4" l="1"/>
  <c r="N8" i="4" s="1"/>
  <c r="Q8" i="4" s="1"/>
  <c r="M7" i="4"/>
  <c r="N7" i="4" s="1"/>
  <c r="Q7" i="4" s="1"/>
  <c r="M6" i="4"/>
  <c r="N6" i="4" s="1"/>
  <c r="Q6" i="4" s="1"/>
  <c r="M9" i="4"/>
  <c r="N9" i="4" s="1"/>
  <c r="Q9" i="4" s="1"/>
  <c r="M10" i="4"/>
  <c r="M15" i="4" l="1"/>
  <c r="N15" i="4" s="1"/>
  <c r="M13" i="4"/>
  <c r="N13" i="4" s="1"/>
  <c r="Q13" i="4" s="1"/>
  <c r="M12" i="4"/>
  <c r="N12" i="4" s="1"/>
  <c r="Q12" i="4" s="1"/>
  <c r="Q15" i="4" l="1"/>
  <c r="M11" i="4"/>
  <c r="N11" i="4" l="1"/>
  <c r="Q11" i="4" s="1"/>
  <c r="N10" i="4"/>
  <c r="Q10" i="4" s="1"/>
</calcChain>
</file>

<file path=xl/sharedStrings.xml><?xml version="1.0" encoding="utf-8"?>
<sst xmlns="http://schemas.openxmlformats.org/spreadsheetml/2006/main" count="93" uniqueCount="52">
  <si>
    <t>PASSAGEIRO</t>
  </si>
  <si>
    <t>CARGO/FUNÇÃO</t>
  </si>
  <si>
    <t>DADOS DO DESLOCAMENTO</t>
  </si>
  <si>
    <t>VALOR GASTO COM COMBUSTÍVEL</t>
  </si>
  <si>
    <t>CUSTO TOTAL DA VIAGEM</t>
  </si>
  <si>
    <t>MOTIVO DA VIAGEM</t>
  </si>
  <si>
    <t>ORIGEM</t>
  </si>
  <si>
    <t>DESTINO</t>
  </si>
  <si>
    <t>TIPO DE VEÍCULO</t>
  </si>
  <si>
    <t>DATA DA IDA</t>
  </si>
  <si>
    <t>DATA DA VOLTA</t>
  </si>
  <si>
    <t>VALOR UNITÁRIO DA DIÁRIA</t>
  </si>
  <si>
    <t>QUANTIDADE DE DIÁRIAS</t>
  </si>
  <si>
    <t>COMPLEMENTO DE DIÁRIAS</t>
  </si>
  <si>
    <t>VALOR LÍQUIDO DAS DIÁRIAS</t>
  </si>
  <si>
    <t>SUPRIMENTOS DE FUNDOS</t>
  </si>
  <si>
    <t>FORTALEZA/CE</t>
  </si>
  <si>
    <t>VALOR BRUTO DAS DIÁRIAS</t>
  </si>
  <si>
    <t>VEÍCULO DO CRMV/CE</t>
  </si>
  <si>
    <t>FABIANA VINHAS RODRIGUES</t>
  </si>
  <si>
    <t>ASSESSORA TÉCNICA DE FISCALIZAÇÃO DO CRMV-CE</t>
  </si>
  <si>
    <t>DADOS DE DIÁRIAS - PORTARIA 12/2023</t>
  </si>
  <si>
    <t xml:space="preserve">DESCONTO PARÁGRAFO 1º - ART. 10º </t>
  </si>
  <si>
    <t>ADICIONAL DE DIÁRIAS - ART. 11º</t>
  </si>
  <si>
    <t>ART. 6º DA PORTARIA 12/2023</t>
  </si>
  <si>
    <t>CARLOS JOSÉ DE FREITAS PEREIRA</t>
  </si>
  <si>
    <t>CHEFE DO SETOR DE FISCALIZAÇÃO DO CRMV-CE</t>
  </si>
  <si>
    <t>GROAÍARAS/CE</t>
  </si>
  <si>
    <t xml:space="preserve">FRANCISCO RÉGIS MUNIZ DE SOUZA </t>
  </si>
  <si>
    <t xml:space="preserve">AGENTE FISCAL DO CRMV-CE </t>
  </si>
  <si>
    <t>ABAIARA, BARRO, BREJO SANTO, JATI, MAURITI, MILAGRES, PENAFORTE E PORTEIRAS/CE</t>
  </si>
  <si>
    <t>AIRTON ALENCAR DE ARAÚJO</t>
  </si>
  <si>
    <t>COLABORADOR EVENTUAL DO CRMV-CE</t>
  </si>
  <si>
    <t>GUILHERME DE LIRA SOBRAL SILVA</t>
  </si>
  <si>
    <t>JUAZEIRO DO NORTE/CE</t>
  </si>
  <si>
    <t>REDENÇÃO/CE</t>
  </si>
  <si>
    <t>REALIZAR FISCALIZAÇÃO DE CARÁTER TÉCNICA EM ATENDIMENTO A SOLICITAÇÃO DA PRESIDÊNCIA DO CRMV-CE, CONFORME PROC. ELET. Nº 0330012.00000010/2023-92.</t>
  </si>
  <si>
    <t>REALIZAR FISCALIZAÇÃO DE CARÁTER ADMINISTRATIVA EM ATENDIMENTO A SOLICITAÇÃO DA PRESIDÊNCIA DO CRMV-CE, CONFORME PROC. ELET. Nº 0330012.00000010/2023-92.</t>
  </si>
  <si>
    <t>REALIZAR FISCALIZAÇÃO DE CARÁTER ADMINISTRATIVA EM ATENDIMENTO A DENÚNCIA RECEBIDA NESTE REGIONAL, NO MUNICÍPIO DO GROAÍRAS/CE, CONFORME PROC. ELET. Nº 0330028.00000121/2023-39.</t>
  </si>
  <si>
    <t>REALIZAR FISCALIZAÇÕES DE CARÁTER TÉCNICA PARA VERIFICAR ATIVIDADE ECONÔMICA DESENVOLVIDA POR EMPRESAS QUE ATUAM NO RAMO DA MEDICINA VETERINÁRIA E ZOOTECNIA, NOS MUNICÍPIOS DA BASE XXI E ATENDER OUTRAS DEMANDAS ESPECÍFICAS, CONFORME PROC. ELET. Nº 0330028.00000120/2023-48.</t>
  </si>
  <si>
    <t>REALIZAR FISCALIZAÇÕES DE CARÁTER ADMINISTRATIVA PARA VERIFICAR ATIVIDADE ECONÔMICA DESENVOLVIDA POR EMPRESAS QUE ATUAM NO RAMO DA MEDICINA VETERINÁRIA E ZOOTECNIA, NOS MUNICÍPIOS DA BASE XXI E ATENDER OUTRAS DEMANDAS ESPECÍFICAS, CONFORME PROC. ELET. Nº 0330028.00000120/2023-48.</t>
  </si>
  <si>
    <t>MEMBRO DA COMISSÃO ESTADUAL DE EDUCAÇÃO</t>
  </si>
  <si>
    <t>PARTICIPAR DA REUNIÃO DA COMISSÃO NO DIA 24/08/2023 NA SEDE DO CRMV-CE E DO I ENCONTRO DE COORDENADORES DE CURSO DE MEDICINA VETERINÁRIA DO  ESTADO DO CEARÁ NO DIA 25/08/2023 NA ASSEMBLEIA LEGISLATIVA DO CEARÁ, EM FORTALEZA/CE, CONFORME PROC. ELET. Nº 0330021.00000118/2023-28.</t>
  </si>
  <si>
    <t>CARLOS HENRIQUE SOUSA DE MELO</t>
  </si>
  <si>
    <t>VEÍCULO PRÓPRIO</t>
  </si>
  <si>
    <t>MARIA DO SOCORRO VIEIRA DOS SANTOS</t>
  </si>
  <si>
    <t>VEÍCULO RODOVIARIO</t>
  </si>
  <si>
    <t>REALIZAR FISCALIZAÇÃO DE CARÁTER TÉCNICA EM ATENDIMENTO A DENÚNCIA RECEBIDA NESTE REGIONAL, NO MUNICÍPIO DO GROAÍRAS/CE, CONFORME PROC. ELET. Nº 0330028.00000121/2023-39.</t>
  </si>
  <si>
    <t>SOBRAL/CE</t>
  </si>
  <si>
    <t>CARNAUBAL, GRAÇA, IBIAPINA, MUCAMBO, PACUJÁ, SÃO BENEDITO, TIANGUÁ, UBAJARA, E VIÇOSA DO CEARÁ/CE</t>
  </si>
  <si>
    <t>REALIZAR FISCALIZAÇÕES DE CARÁTER TÉCNICA, PARA VERIFICAR ATIVIDADE ECONÔMICA DESENVOLVIDA POR EMPRESAS QUE ATUAM NO RAMO DA MEDICINA VETERINÁRIA E ZOOTECNIA, NOS MUNICÍPIOS DA BASE VIII E ATENDER OUTRAS DEMANDAS ESPECÍFICAS, CONFORME PROC. ELET. Nº 0330028.00000139/2023-71.</t>
  </si>
  <si>
    <t>REALIZAR FISCALIZAÇÕES DE CARÁTER ADMINISTRATIVA, PARA VERIFICAR ATIVIDADE ECONÔMICA DESENVOLVIDA POR EMPRESAS QUE ATUAM NO RAMO DA MEDICINA VETERINÁRIA E ZOOTECNIA, NOS MUNICÍPIOS DA BASE VIII E ATENDER OUTRAS DEMANDAS ESPECÍFICAS, CONFORME PROC. ELET. Nº 0330028.00000139/2023-71.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</si>
</sst>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R$&quot;\ * #,##0.00_-;\-&quot;R$&quot;\ * #,##0.00_-;_-&quot;R$&quot;\ * &quot;-&quot;??_-;_-@_-"/>
    <numFmt numFmtId="164" formatCode="&quot;R$&quot;\ #,##0.00"/>
  </numFmts>
  <fonts count="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sz val="8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8.5"/>
      <color theme="1"/>
      <name val="Times New Roman"/>
      <family val="1"/>
    </font>
    <font>
      <sz val="8.5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44" fontId="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 applyAlignment="1">
      <alignment horizontal="center" vertical="center" wrapText="1"/>
    </xf>
    <xf numFmtId="164" fontId="2" fillId="0" borderId="0" xfId="1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/>
    <xf numFmtId="0" fontId="2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14" fontId="2" fillId="0" borderId="0" xfId="0" applyNumberFormat="1" applyFont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center" vertical="center" wrapText="1"/>
    </xf>
    <xf numFmtId="164" fontId="3" fillId="2" borderId="0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5" fillId="0" borderId="0" xfId="0" applyFont="1"/>
    <xf numFmtId="0" fontId="2" fillId="0" borderId="1" xfId="2" applyFont="1" applyBorder="1" applyAlignment="1">
      <alignment horizontal="center" vertical="center" wrapText="1"/>
    </xf>
    <xf numFmtId="164" fontId="2" fillId="0" borderId="1" xfId="2" applyNumberFormat="1" applyFont="1" applyBorder="1" applyAlignment="1">
      <alignment horizontal="center" vertical="center" wrapText="1"/>
    </xf>
    <xf numFmtId="164" fontId="3" fillId="2" borderId="1" xfId="2" applyNumberFormat="1" applyFont="1" applyFill="1" applyBorder="1" applyAlignment="1">
      <alignment horizontal="center" vertical="center" wrapText="1"/>
    </xf>
    <xf numFmtId="0" fontId="2" fillId="0" borderId="1" xfId="2" applyFont="1" applyBorder="1" applyAlignment="1">
      <alignment horizontal="left" vertical="center" wrapText="1"/>
    </xf>
    <xf numFmtId="0" fontId="8" fillId="0" borderId="0" xfId="0" applyFont="1"/>
    <xf numFmtId="0" fontId="7" fillId="0" borderId="3" xfId="0" applyFont="1" applyBorder="1" applyAlignment="1">
      <alignment horizontal="center" vertical="center" wrapText="1"/>
    </xf>
    <xf numFmtId="164" fontId="7" fillId="0" borderId="3" xfId="1" applyNumberFormat="1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center" wrapText="1"/>
    </xf>
    <xf numFmtId="164" fontId="7" fillId="0" borderId="6" xfId="1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64" fontId="7" fillId="0" borderId="2" xfId="1" applyNumberFormat="1" applyFont="1" applyBorder="1" applyAlignment="1">
      <alignment horizontal="center" vertical="center" wrapText="1"/>
    </xf>
    <xf numFmtId="164" fontId="7" fillId="0" borderId="5" xfId="1" applyNumberFormat="1" applyFont="1" applyBorder="1" applyAlignment="1">
      <alignment horizontal="center"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164" fontId="7" fillId="0" borderId="3" xfId="1" applyNumberFormat="1" applyFont="1" applyBorder="1" applyAlignment="1">
      <alignment horizontal="center" vertical="center" wrapText="1"/>
    </xf>
  </cellXfs>
  <cellStyles count="4">
    <cellStyle name="Moeda" xfId="1" builtinId="4"/>
    <cellStyle name="Moeda 2" xf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17"/>
  <sheetViews>
    <sheetView showGridLines="0" tabSelected="1" view="pageLayout" topLeftCell="C16" zoomScale="70" zoomScaleNormal="100" zoomScalePageLayoutView="70" workbookViewId="0">
      <selection activeCell="R17" sqref="R17"/>
    </sheetView>
  </sheetViews>
  <sheetFormatPr defaultColWidth="4.5703125" defaultRowHeight="15"/>
  <cols>
    <col min="1" max="1" width="14.28515625" style="1" customWidth="1"/>
    <col min="2" max="2" width="18.28515625" style="1" customWidth="1"/>
    <col min="3" max="3" width="13" style="1" customWidth="1"/>
    <col min="4" max="4" width="14" style="1" customWidth="1"/>
    <col min="5" max="5" width="14.7109375" style="1" customWidth="1"/>
    <col min="6" max="7" width="9.7109375" style="1" customWidth="1"/>
    <col min="8" max="8" width="11.5703125" style="2" customWidth="1"/>
    <col min="9" max="9" width="15" style="3" customWidth="1"/>
    <col min="10" max="10" width="17.42578125" style="2" customWidth="1"/>
    <col min="11" max="11" width="14.5703125" style="2" customWidth="1"/>
    <col min="12" max="12" width="12.5703125" style="2" customWidth="1"/>
    <col min="13" max="14" width="9.7109375" style="2" customWidth="1"/>
    <col min="15" max="15" width="14.85546875" style="2" customWidth="1"/>
    <col min="16" max="16" width="16.28515625" style="2" customWidth="1"/>
    <col min="17" max="17" width="11" style="2" customWidth="1"/>
    <col min="18" max="18" width="23.42578125" style="4" customWidth="1"/>
  </cols>
  <sheetData>
    <row r="2" spans="1:18" s="10" customFormat="1" ht="18.600000000000001" customHeight="1">
      <c r="A2" s="12"/>
      <c r="B2" s="12"/>
      <c r="C2" s="13"/>
      <c r="D2" s="12"/>
      <c r="E2" s="13"/>
      <c r="F2" s="14"/>
      <c r="G2" s="14"/>
      <c r="H2" s="15"/>
      <c r="I2" s="13"/>
      <c r="J2" s="15"/>
      <c r="K2" s="15"/>
      <c r="L2" s="15"/>
      <c r="M2" s="15"/>
      <c r="N2" s="15"/>
      <c r="O2" s="15"/>
      <c r="P2" s="16"/>
      <c r="Q2" s="15"/>
      <c r="R2" s="17"/>
    </row>
    <row r="3" spans="1:18" s="10" customFormat="1" ht="28.35" customHeight="1">
      <c r="A3" s="28"/>
      <c r="B3" s="28"/>
      <c r="C3" s="13"/>
      <c r="D3" s="12"/>
      <c r="E3" s="13"/>
      <c r="F3" s="14"/>
      <c r="G3" s="14"/>
      <c r="H3" s="15"/>
      <c r="I3" s="13"/>
      <c r="J3" s="15"/>
      <c r="K3" s="15"/>
      <c r="L3" s="15"/>
      <c r="M3" s="15"/>
      <c r="N3" s="15"/>
      <c r="O3" s="15"/>
      <c r="P3" s="16"/>
      <c r="Q3" s="15"/>
      <c r="R3" s="17"/>
    </row>
    <row r="4" spans="1:18" s="23" customFormat="1" ht="30" customHeight="1">
      <c r="A4" s="31" t="s">
        <v>0</v>
      </c>
      <c r="B4" s="31" t="s">
        <v>1</v>
      </c>
      <c r="C4" s="31" t="s">
        <v>2</v>
      </c>
      <c r="D4" s="31"/>
      <c r="E4" s="31"/>
      <c r="F4" s="31"/>
      <c r="G4" s="31"/>
      <c r="H4" s="32" t="s">
        <v>21</v>
      </c>
      <c r="I4" s="33"/>
      <c r="J4" s="33"/>
      <c r="K4" s="33"/>
      <c r="L4" s="33"/>
      <c r="M4" s="33"/>
      <c r="N4" s="33"/>
      <c r="O4" s="34" t="s">
        <v>3</v>
      </c>
      <c r="P4" s="35"/>
      <c r="Q4" s="36" t="s">
        <v>4</v>
      </c>
      <c r="R4" s="29" t="s">
        <v>5</v>
      </c>
    </row>
    <row r="5" spans="1:18" s="23" customFormat="1" ht="49.5" customHeight="1">
      <c r="A5" s="29"/>
      <c r="B5" s="29"/>
      <c r="C5" s="24" t="s">
        <v>6</v>
      </c>
      <c r="D5" s="24" t="s">
        <v>7</v>
      </c>
      <c r="E5" s="24" t="s">
        <v>8</v>
      </c>
      <c r="F5" s="24" t="s">
        <v>9</v>
      </c>
      <c r="G5" s="24" t="s">
        <v>10</v>
      </c>
      <c r="H5" s="25" t="s">
        <v>11</v>
      </c>
      <c r="I5" s="26" t="s">
        <v>12</v>
      </c>
      <c r="J5" s="25" t="s">
        <v>13</v>
      </c>
      <c r="K5" s="25" t="s">
        <v>22</v>
      </c>
      <c r="L5" s="25" t="s">
        <v>23</v>
      </c>
      <c r="M5" s="27" t="s">
        <v>17</v>
      </c>
      <c r="N5" s="27" t="s">
        <v>14</v>
      </c>
      <c r="O5" s="25" t="s">
        <v>24</v>
      </c>
      <c r="P5" s="25" t="s">
        <v>15</v>
      </c>
      <c r="Q5" s="37"/>
      <c r="R5" s="30"/>
    </row>
    <row r="6" spans="1:18" s="18" customFormat="1" ht="155.85" customHeight="1">
      <c r="A6" s="11" t="s">
        <v>19</v>
      </c>
      <c r="B6" s="11" t="s">
        <v>20</v>
      </c>
      <c r="C6" s="5" t="s">
        <v>16</v>
      </c>
      <c r="D6" s="5" t="s">
        <v>35</v>
      </c>
      <c r="E6" s="19" t="s">
        <v>18</v>
      </c>
      <c r="F6" s="6">
        <v>45140</v>
      </c>
      <c r="G6" s="6">
        <v>45140</v>
      </c>
      <c r="H6" s="7">
        <v>225</v>
      </c>
      <c r="I6" s="5">
        <v>0.5</v>
      </c>
      <c r="J6" s="7">
        <v>0</v>
      </c>
      <c r="K6" s="7">
        <v>0</v>
      </c>
      <c r="L6" s="7">
        <v>0</v>
      </c>
      <c r="M6" s="7">
        <f t="shared" ref="M6" si="0">H6*I6+J6</f>
        <v>112.5</v>
      </c>
      <c r="N6" s="7">
        <f t="shared" ref="N6" si="1">M6-K6+L6</f>
        <v>112.5</v>
      </c>
      <c r="O6" s="7">
        <v>0</v>
      </c>
      <c r="P6" s="8">
        <v>0</v>
      </c>
      <c r="Q6" s="7">
        <f t="shared" ref="Q6" si="2">N6+O6+P6</f>
        <v>112.5</v>
      </c>
      <c r="R6" s="9" t="s">
        <v>36</v>
      </c>
    </row>
    <row r="7" spans="1:18" s="18" customFormat="1" ht="155.85" customHeight="1">
      <c r="A7" s="11" t="s">
        <v>31</v>
      </c>
      <c r="B7" s="11" t="s">
        <v>32</v>
      </c>
      <c r="C7" s="5" t="s">
        <v>16</v>
      </c>
      <c r="D7" s="5" t="s">
        <v>35</v>
      </c>
      <c r="E7" s="19" t="s">
        <v>18</v>
      </c>
      <c r="F7" s="6">
        <v>45140</v>
      </c>
      <c r="G7" s="6">
        <v>45140</v>
      </c>
      <c r="H7" s="7">
        <v>385</v>
      </c>
      <c r="I7" s="5">
        <v>0.5</v>
      </c>
      <c r="J7" s="7">
        <v>0</v>
      </c>
      <c r="K7" s="7">
        <v>0</v>
      </c>
      <c r="L7" s="7">
        <v>0</v>
      </c>
      <c r="M7" s="7">
        <f t="shared" ref="M7:M8" si="3">H7*I7+J7</f>
        <v>192.5</v>
      </c>
      <c r="N7" s="7">
        <f t="shared" ref="N7:N8" si="4">M7-K7+L7</f>
        <v>192.5</v>
      </c>
      <c r="O7" s="7">
        <v>0</v>
      </c>
      <c r="P7" s="8">
        <v>0</v>
      </c>
      <c r="Q7" s="7">
        <f t="shared" ref="Q7:Q8" si="5">N7+O7+P7</f>
        <v>192.5</v>
      </c>
      <c r="R7" s="9" t="s">
        <v>36</v>
      </c>
    </row>
    <row r="8" spans="1:18" s="18" customFormat="1" ht="155.85" customHeight="1">
      <c r="A8" s="22" t="s">
        <v>25</v>
      </c>
      <c r="B8" s="22" t="s">
        <v>26</v>
      </c>
      <c r="C8" s="19" t="s">
        <v>16</v>
      </c>
      <c r="D8" s="5" t="s">
        <v>35</v>
      </c>
      <c r="E8" s="19" t="s">
        <v>18</v>
      </c>
      <c r="F8" s="6">
        <v>45140</v>
      </c>
      <c r="G8" s="6">
        <v>45140</v>
      </c>
      <c r="H8" s="20">
        <v>225</v>
      </c>
      <c r="I8" s="19">
        <v>0.5</v>
      </c>
      <c r="J8" s="7">
        <v>0</v>
      </c>
      <c r="K8" s="7">
        <v>40.28</v>
      </c>
      <c r="L8" s="7">
        <v>0</v>
      </c>
      <c r="M8" s="7">
        <f t="shared" si="3"/>
        <v>112.5</v>
      </c>
      <c r="N8" s="7">
        <f t="shared" si="4"/>
        <v>72.22</v>
      </c>
      <c r="O8" s="20">
        <v>0</v>
      </c>
      <c r="P8" s="21">
        <v>0</v>
      </c>
      <c r="Q8" s="7">
        <f t="shared" si="5"/>
        <v>72.22</v>
      </c>
      <c r="R8" s="9" t="s">
        <v>37</v>
      </c>
    </row>
    <row r="9" spans="1:18" s="18" customFormat="1" ht="155.85" customHeight="1">
      <c r="A9" s="11" t="s">
        <v>19</v>
      </c>
      <c r="B9" s="11" t="s">
        <v>20</v>
      </c>
      <c r="C9" s="5" t="s">
        <v>16</v>
      </c>
      <c r="D9" s="5" t="s">
        <v>27</v>
      </c>
      <c r="E9" s="19" t="s">
        <v>18</v>
      </c>
      <c r="F9" s="6">
        <v>45142</v>
      </c>
      <c r="G9" s="6">
        <v>45142</v>
      </c>
      <c r="H9" s="7">
        <v>225</v>
      </c>
      <c r="I9" s="5">
        <v>0.5</v>
      </c>
      <c r="J9" s="7">
        <v>0</v>
      </c>
      <c r="K9" s="7">
        <v>0</v>
      </c>
      <c r="L9" s="7">
        <v>0</v>
      </c>
      <c r="M9" s="7">
        <f t="shared" ref="M9" si="6">H9*I9+J9</f>
        <v>112.5</v>
      </c>
      <c r="N9" s="7">
        <f t="shared" ref="N9" si="7">M9-K9+L9</f>
        <v>112.5</v>
      </c>
      <c r="O9" s="7">
        <v>0</v>
      </c>
      <c r="P9" s="8">
        <v>0</v>
      </c>
      <c r="Q9" s="7">
        <f t="shared" ref="Q9" si="8">N9+O9+P9</f>
        <v>112.5</v>
      </c>
      <c r="R9" s="9" t="s">
        <v>47</v>
      </c>
    </row>
    <row r="10" spans="1:18" s="18" customFormat="1" ht="155.85" customHeight="1">
      <c r="A10" s="22" t="s">
        <v>25</v>
      </c>
      <c r="B10" s="22" t="s">
        <v>26</v>
      </c>
      <c r="C10" s="19" t="s">
        <v>16</v>
      </c>
      <c r="D10" s="5" t="s">
        <v>27</v>
      </c>
      <c r="E10" s="19" t="s">
        <v>18</v>
      </c>
      <c r="F10" s="6">
        <v>45142</v>
      </c>
      <c r="G10" s="6">
        <v>45142</v>
      </c>
      <c r="H10" s="20">
        <v>225</v>
      </c>
      <c r="I10" s="19">
        <v>0.5</v>
      </c>
      <c r="J10" s="7">
        <v>0</v>
      </c>
      <c r="K10" s="7">
        <v>40.28</v>
      </c>
      <c r="L10" s="7">
        <v>0</v>
      </c>
      <c r="M10" s="7">
        <f t="shared" ref="M10" si="9">H10*I10+J10</f>
        <v>112.5</v>
      </c>
      <c r="N10" s="7">
        <f t="shared" ref="N10:N15" si="10">M10-K10+L10</f>
        <v>72.22</v>
      </c>
      <c r="O10" s="20">
        <v>0</v>
      </c>
      <c r="P10" s="21">
        <v>0</v>
      </c>
      <c r="Q10" s="7">
        <f t="shared" ref="Q10" si="11">N10+O10+P10</f>
        <v>72.22</v>
      </c>
      <c r="R10" s="9" t="s">
        <v>38</v>
      </c>
    </row>
    <row r="11" spans="1:18" s="18" customFormat="1" ht="155.85" customHeight="1">
      <c r="A11" s="22" t="s">
        <v>19</v>
      </c>
      <c r="B11" s="22" t="s">
        <v>20</v>
      </c>
      <c r="C11" s="19" t="s">
        <v>16</v>
      </c>
      <c r="D11" s="5" t="s">
        <v>30</v>
      </c>
      <c r="E11" s="19" t="s">
        <v>18</v>
      </c>
      <c r="F11" s="6">
        <v>45145</v>
      </c>
      <c r="G11" s="6">
        <v>45149</v>
      </c>
      <c r="H11" s="20">
        <v>225</v>
      </c>
      <c r="I11" s="19">
        <v>4.5</v>
      </c>
      <c r="J11" s="7">
        <v>0</v>
      </c>
      <c r="K11" s="7">
        <v>0</v>
      </c>
      <c r="L11" s="7">
        <v>0</v>
      </c>
      <c r="M11" s="7">
        <f t="shared" ref="M11:M15" si="12">H11*I11+J11</f>
        <v>1012.5</v>
      </c>
      <c r="N11" s="7">
        <f t="shared" si="10"/>
        <v>1012.5</v>
      </c>
      <c r="O11" s="20">
        <v>0</v>
      </c>
      <c r="P11" s="21">
        <v>0</v>
      </c>
      <c r="Q11" s="7">
        <f t="shared" ref="Q11:Q12" si="13">N11+O11+P11</f>
        <v>1012.5</v>
      </c>
      <c r="R11" s="9" t="s">
        <v>39</v>
      </c>
    </row>
    <row r="12" spans="1:18" s="18" customFormat="1" ht="155.85" customHeight="1">
      <c r="A12" s="22" t="s">
        <v>28</v>
      </c>
      <c r="B12" s="22" t="s">
        <v>29</v>
      </c>
      <c r="C12" s="19" t="s">
        <v>16</v>
      </c>
      <c r="D12" s="5" t="s">
        <v>30</v>
      </c>
      <c r="E12" s="19" t="s">
        <v>18</v>
      </c>
      <c r="F12" s="6">
        <v>45145</v>
      </c>
      <c r="G12" s="6">
        <v>45149</v>
      </c>
      <c r="H12" s="20">
        <v>225</v>
      </c>
      <c r="I12" s="19">
        <v>4.5</v>
      </c>
      <c r="J12" s="7">
        <v>0</v>
      </c>
      <c r="K12" s="7">
        <v>201.4</v>
      </c>
      <c r="L12" s="7">
        <v>0</v>
      </c>
      <c r="M12" s="7">
        <f t="shared" si="12"/>
        <v>1012.5</v>
      </c>
      <c r="N12" s="7">
        <f t="shared" si="10"/>
        <v>811.1</v>
      </c>
      <c r="O12" s="20">
        <v>0</v>
      </c>
      <c r="P12" s="21">
        <v>620.04999999999995</v>
      </c>
      <c r="Q12" s="7">
        <f t="shared" si="13"/>
        <v>1431.15</v>
      </c>
      <c r="R12" s="9" t="s">
        <v>40</v>
      </c>
    </row>
    <row r="13" spans="1:18" s="18" customFormat="1" ht="155.85" customHeight="1">
      <c r="A13" s="22" t="s">
        <v>33</v>
      </c>
      <c r="B13" s="22" t="s">
        <v>41</v>
      </c>
      <c r="C13" s="19" t="s">
        <v>34</v>
      </c>
      <c r="D13" s="5" t="s">
        <v>16</v>
      </c>
      <c r="E13" s="19" t="s">
        <v>46</v>
      </c>
      <c r="F13" s="6">
        <v>45161</v>
      </c>
      <c r="G13" s="6">
        <v>45164</v>
      </c>
      <c r="H13" s="20">
        <v>385</v>
      </c>
      <c r="I13" s="19">
        <v>3.5</v>
      </c>
      <c r="J13" s="7">
        <v>0</v>
      </c>
      <c r="K13" s="7">
        <v>0</v>
      </c>
      <c r="L13" s="7">
        <v>95</v>
      </c>
      <c r="M13" s="7">
        <f t="shared" si="12"/>
        <v>1347.5</v>
      </c>
      <c r="N13" s="7">
        <f t="shared" si="10"/>
        <v>1442.5</v>
      </c>
      <c r="O13" s="20">
        <v>0</v>
      </c>
      <c r="P13" s="21">
        <v>0</v>
      </c>
      <c r="Q13" s="7">
        <f t="shared" ref="Q13:Q14" si="14">N13+O13+P13</f>
        <v>1442.5</v>
      </c>
      <c r="R13" s="9" t="s">
        <v>42</v>
      </c>
    </row>
    <row r="14" spans="1:18" s="18" customFormat="1" ht="155.85" customHeight="1">
      <c r="A14" s="22" t="s">
        <v>43</v>
      </c>
      <c r="B14" s="22" t="s">
        <v>41</v>
      </c>
      <c r="C14" s="19" t="s">
        <v>48</v>
      </c>
      <c r="D14" s="5" t="s">
        <v>16</v>
      </c>
      <c r="E14" s="19" t="s">
        <v>44</v>
      </c>
      <c r="F14" s="6">
        <v>45161</v>
      </c>
      <c r="G14" s="6">
        <v>45164</v>
      </c>
      <c r="H14" s="20">
        <v>385</v>
      </c>
      <c r="I14" s="19">
        <v>3.5</v>
      </c>
      <c r="J14" s="7">
        <v>0</v>
      </c>
      <c r="K14" s="7">
        <v>0</v>
      </c>
      <c r="L14" s="7">
        <v>0</v>
      </c>
      <c r="M14" s="7">
        <f t="shared" ref="M14" si="15">H14*I14+J14</f>
        <v>1347.5</v>
      </c>
      <c r="N14" s="7">
        <f t="shared" ref="N14" si="16">M14-K14+L14</f>
        <v>1347.5</v>
      </c>
      <c r="O14" s="20">
        <v>360.14</v>
      </c>
      <c r="P14" s="21">
        <v>0</v>
      </c>
      <c r="Q14" s="7">
        <f t="shared" si="14"/>
        <v>1707.6399999999999</v>
      </c>
      <c r="R14" s="9" t="s">
        <v>42</v>
      </c>
    </row>
    <row r="15" spans="1:18" s="18" customFormat="1" ht="198.6" customHeight="1">
      <c r="A15" s="22" t="s">
        <v>45</v>
      </c>
      <c r="B15" s="22" t="s">
        <v>41</v>
      </c>
      <c r="C15" s="19" t="s">
        <v>34</v>
      </c>
      <c r="D15" s="5" t="s">
        <v>16</v>
      </c>
      <c r="E15" s="19" t="s">
        <v>46</v>
      </c>
      <c r="F15" s="6">
        <v>45161</v>
      </c>
      <c r="G15" s="6">
        <v>45164</v>
      </c>
      <c r="H15" s="20">
        <v>385</v>
      </c>
      <c r="I15" s="19">
        <v>3.5</v>
      </c>
      <c r="J15" s="7">
        <v>0</v>
      </c>
      <c r="K15" s="7">
        <v>0</v>
      </c>
      <c r="L15" s="7">
        <v>95</v>
      </c>
      <c r="M15" s="7">
        <f t="shared" si="12"/>
        <v>1347.5</v>
      </c>
      <c r="N15" s="7">
        <f t="shared" si="10"/>
        <v>1442.5</v>
      </c>
      <c r="O15" s="20">
        <v>0</v>
      </c>
      <c r="P15" s="21">
        <v>0</v>
      </c>
      <c r="Q15" s="7">
        <f t="shared" ref="Q15:Q16" si="17">N15+O15+P15</f>
        <v>1442.5</v>
      </c>
      <c r="R15" s="9" t="s">
        <v>42</v>
      </c>
    </row>
    <row r="16" spans="1:18" s="18" customFormat="1" ht="155.85" customHeight="1">
      <c r="A16" s="22" t="s">
        <v>19</v>
      </c>
      <c r="B16" s="22" t="s">
        <v>20</v>
      </c>
      <c r="C16" s="19" t="s">
        <v>16</v>
      </c>
      <c r="D16" s="5" t="s">
        <v>49</v>
      </c>
      <c r="E16" s="19" t="s">
        <v>18</v>
      </c>
      <c r="F16" s="6">
        <v>45166</v>
      </c>
      <c r="G16" s="6">
        <v>45170</v>
      </c>
      <c r="H16" s="20">
        <v>225</v>
      </c>
      <c r="I16" s="19">
        <v>4.5</v>
      </c>
      <c r="J16" s="7">
        <v>0</v>
      </c>
      <c r="K16" s="7">
        <v>0</v>
      </c>
      <c r="L16" s="7">
        <v>0</v>
      </c>
      <c r="M16" s="7">
        <f t="shared" ref="M16" si="18">H16*I16+J16</f>
        <v>1012.5</v>
      </c>
      <c r="N16" s="7">
        <f t="shared" ref="N16" si="19">M16-K16+L16</f>
        <v>1012.5</v>
      </c>
      <c r="O16" s="20">
        <v>0</v>
      </c>
      <c r="P16" s="21">
        <v>0</v>
      </c>
      <c r="Q16" s="7">
        <f t="shared" si="17"/>
        <v>1012.5</v>
      </c>
      <c r="R16" s="9" t="s">
        <v>50</v>
      </c>
    </row>
    <row r="17" spans="1:18" s="18" customFormat="1" ht="155.85" customHeight="1">
      <c r="A17" s="22" t="s">
        <v>25</v>
      </c>
      <c r="B17" s="22" t="s">
        <v>26</v>
      </c>
      <c r="C17" s="19" t="s">
        <v>16</v>
      </c>
      <c r="D17" s="5" t="s">
        <v>49</v>
      </c>
      <c r="E17" s="19" t="s">
        <v>18</v>
      </c>
      <c r="F17" s="6">
        <v>45166</v>
      </c>
      <c r="G17" s="6">
        <v>45170</v>
      </c>
      <c r="H17" s="20">
        <v>225</v>
      </c>
      <c r="I17" s="19">
        <v>4.5</v>
      </c>
      <c r="J17" s="7">
        <v>0</v>
      </c>
      <c r="K17" s="7">
        <v>201.4</v>
      </c>
      <c r="L17" s="7">
        <v>0</v>
      </c>
      <c r="M17" s="7">
        <f t="shared" ref="M17" si="20">H17*I17+J17</f>
        <v>1012.5</v>
      </c>
      <c r="N17" s="7">
        <f t="shared" ref="N17" si="21">M17-K17+L17</f>
        <v>811.1</v>
      </c>
      <c r="O17" s="21">
        <v>0</v>
      </c>
      <c r="P17" s="21">
        <v>399.53</v>
      </c>
      <c r="Q17" s="7">
        <f t="shared" ref="Q17" si="22">N17+O17+P17</f>
        <v>1210.6300000000001</v>
      </c>
      <c r="R17" s="9" t="s">
        <v>51</v>
      </c>
    </row>
  </sheetData>
  <mergeCells count="8">
    <mergeCell ref="A3:B3"/>
    <mergeCell ref="R4:R5"/>
    <mergeCell ref="B4:B5"/>
    <mergeCell ref="C4:G4"/>
    <mergeCell ref="H4:N4"/>
    <mergeCell ref="O4:P4"/>
    <mergeCell ref="Q4:Q5"/>
    <mergeCell ref="A4:A5"/>
  </mergeCells>
  <pageMargins left="0.25" right="0.25" top="0.75" bottom="0.75" header="0.3" footer="0.3"/>
  <pageSetup paperSize="9" scale="57" fitToHeight="0" orientation="landscape" r:id="rId1"/>
  <headerFooter>
    <oddHeader>&amp;C&amp;"Times New Roman,Normal"CONSELHO REGIONAL DE MEDICINCA VETERINÁRIA DO ESTADO DO CEARÁ
RELATÓRIO DE VIAGENS TERRESTRE E DIÁRIAS - ANO 2023
PERÍODO DE 01 A 31/08/2023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AGOSTO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Financeiro</dc:creator>
  <cp:lastModifiedBy>Elaine</cp:lastModifiedBy>
  <cp:lastPrinted>2023-09-28T12:19:01Z</cp:lastPrinted>
  <dcterms:created xsi:type="dcterms:W3CDTF">2018-02-28T13:04:00Z</dcterms:created>
  <dcterms:modified xsi:type="dcterms:W3CDTF">2023-09-28T12:38:09Z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BB88F3394EFB422BB24694813A63FD6F</vt:lpwstr>
  </property>
  <property fmtid="{D5CDD505-2E9C-101B-9397-08002B2CF9AE}" pid="3" name="KSOProductBuildVer">
    <vt:lpwstr>1046-11.2.0.10443</vt:lpwstr>
  </property>
</Properties>
</file>